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640" windowHeight="11100" activeTab="3"/>
  </bookViews>
  <sheets>
    <sheet name="FORMULARIO EJEMPLO 3" sheetId="10" r:id="rId1"/>
    <sheet name="FORMULARIO EJEMPLO 2" sheetId="9" r:id="rId2"/>
    <sheet name="FORMULARIO EJEMPLO 1" sheetId="8" r:id="rId3"/>
    <sheet name="FORMULARIO" sheetId="7" r:id="rId4"/>
  </sheets>
  <definedNames>
    <definedName name="_xlnm._FilterDatabase" localSheetId="3" hidden="1">FORMULARIO!#REF!</definedName>
    <definedName name="_xlnm._FilterDatabase" localSheetId="2" hidden="1">'FORMULARIO EJEMPLO 1'!#REF!</definedName>
    <definedName name="_xlnm._FilterDatabase" localSheetId="1" hidden="1">'FORMULARIO EJEMPLO 2'!#REF!</definedName>
    <definedName name="_xlnm._FilterDatabase" localSheetId="0" hidden="1">'FORMULARIO EJEMPLO 3'!#REF!</definedName>
    <definedName name="_xlnm.Criteria" localSheetId="3">FORMULARIO!#REF!</definedName>
    <definedName name="_xlnm.Criteria" localSheetId="2">'FORMULARIO EJEMPLO 1'!#REF!</definedName>
    <definedName name="_xlnm.Criteria" localSheetId="1">'FORMULARIO EJEMPLO 2'!#REF!</definedName>
    <definedName name="_xlnm.Criteria" localSheetId="0">'FORMULARIO EJEMPLO 3'!#REF!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O46" i="10" l="1"/>
  <c r="O46" i="9"/>
  <c r="E71" i="10" l="1"/>
  <c r="O45" i="10"/>
  <c r="O47" i="10" s="1"/>
  <c r="F47" i="10"/>
  <c r="O20" i="10"/>
  <c r="F74" i="9"/>
  <c r="F75" i="8"/>
  <c r="E71" i="9"/>
  <c r="O45" i="9"/>
  <c r="O47" i="9" s="1"/>
  <c r="F47" i="9"/>
  <c r="F38" i="9"/>
  <c r="O20" i="9"/>
  <c r="E72" i="8" l="1"/>
  <c r="O46" i="8"/>
  <c r="F48" i="8"/>
  <c r="O48" i="8" l="1"/>
  <c r="O21" i="8"/>
</calcChain>
</file>

<file path=xl/sharedStrings.xml><?xml version="1.0" encoding="utf-8"?>
<sst xmlns="http://schemas.openxmlformats.org/spreadsheetml/2006/main" count="535" uniqueCount="149">
  <si>
    <t>República de Colombia</t>
  </si>
  <si>
    <t>Ministerio de Vivienda, Ciudad y Territorio</t>
  </si>
  <si>
    <t>Sistema Nacional de Información del Subsidio Familiar de Vivienda</t>
  </si>
  <si>
    <t>Formulario No.</t>
  </si>
  <si>
    <t>Cedula ciudadania Afiliado No.</t>
  </si>
  <si>
    <t xml:space="preserve">1. CONFORMACIÓN Y CONDICIÓN SOCIO ECONOMICA DEL HOGAR </t>
  </si>
  <si>
    <t>APELLIDOS Y NOMBRES Completos</t>
  </si>
  <si>
    <t>FIRMA (Mayores de 18 años)</t>
  </si>
  <si>
    <t>DOCUMENTO DE IDENTIDAD</t>
  </si>
  <si>
    <t>FECHA DE NACIMIENTO</t>
  </si>
  <si>
    <t>Parentesco</t>
  </si>
  <si>
    <t>Ocupacion</t>
  </si>
  <si>
    <t>Genero</t>
  </si>
  <si>
    <t xml:space="preserve">Estado Civil </t>
  </si>
  <si>
    <t>Condición  Especial</t>
  </si>
  <si>
    <t>INGRESOS MENSUALES $</t>
  </si>
  <si>
    <t>(TD)</t>
  </si>
  <si>
    <t xml:space="preserve">NUMERO </t>
  </si>
  <si>
    <t>DD/MM/YYYY</t>
  </si>
  <si>
    <t>Especial</t>
  </si>
  <si>
    <t>Total ingresos</t>
  </si>
  <si>
    <t>Salario reportado en afiliación(*)</t>
  </si>
  <si>
    <t>2. DATOS DE UBICACIÓN DEL HOGAR POSTULANTE</t>
  </si>
  <si>
    <t>Direccion Residencia:</t>
  </si>
  <si>
    <t>Barrio:</t>
  </si>
  <si>
    <t>Correo Personal:</t>
  </si>
  <si>
    <t xml:space="preserve">Correo Empresarial: </t>
  </si>
  <si>
    <t>Telefono Fijo:</t>
  </si>
  <si>
    <t>Telefono Móvil:</t>
  </si>
  <si>
    <t>3. DATOS DE LA EMPRESA DONDE TRABAJA</t>
  </si>
  <si>
    <t>NOMBRE:</t>
  </si>
  <si>
    <t>NIT:</t>
  </si>
  <si>
    <t>Direccion:</t>
  </si>
  <si>
    <t>No. Telefónico:</t>
  </si>
  <si>
    <t>NOMBRE DEL PROYECTO:</t>
  </si>
  <si>
    <t>URBANO:      X</t>
  </si>
  <si>
    <t xml:space="preserve">RURAL: </t>
  </si>
  <si>
    <t>5. RECURSOS ECONOMICOS</t>
  </si>
  <si>
    <t>5.1. RECURSOS PROPIOS</t>
  </si>
  <si>
    <t>5.2. RECURSOS COMPLEMENTARIOS</t>
  </si>
  <si>
    <t>TOTAL  RECURSOS PROPIOS</t>
  </si>
  <si>
    <t>6. INFORMACIÓN CUENTAS DE AHORRO PREVIO Y/O CESANTÍAS</t>
  </si>
  <si>
    <t>Sucursal:</t>
  </si>
  <si>
    <t>Toda información aquí suministrada es verídica y se entenderá presentada bajo la gravedad de juramento con su suscripción.</t>
  </si>
  <si>
    <t>Cumplimos con las condiciones para ser beneficiarios del subsidio familiar de vivienda y no estamos incursos en las imposibilidades para solicitarlo.</t>
  </si>
  <si>
    <t>Nuestros ingresos familiares no son superiores al equivalente de (4) cuatro salarios mensuales mínimos legales vigentes (SMMLV).</t>
  </si>
  <si>
    <t>Autorizamos para que por cualquier medio se verifiquen los datos aquí contenidos y en caso de falsedad, se apliquen las sanciones contempladas en la Ley 3 de 1991: “La persona que presente documentos o información falsos, con el objeto de que le sea adjudicado un subsidio familiar de vivienda, quedará inhabilitada por el término de diez (10) años para volver a solicitarlo”</t>
  </si>
  <si>
    <t>9. FIRMAS</t>
  </si>
  <si>
    <t xml:space="preserve">Firma del afiliado (a):       </t>
  </si>
  <si>
    <t>INFORMACIÓN DE RECEPCIÓN DE FORMULARIO DE POSTULACIÓN</t>
  </si>
  <si>
    <t xml:space="preserve">Firma del cónyuge o compañero(a):       </t>
  </si>
  <si>
    <t>DESPRENDIBLE DE RECEPCIÓN DE FORMULARIO DE POSTULACIÓN</t>
  </si>
  <si>
    <t>LA PRESENTACIÓN DEL FORMULARIO NO OTORGA  EL DERECHO AL SUBSIDIO</t>
  </si>
  <si>
    <t>EL DESPRENDIBLE DE RADICACIÓN NO GARANTIZA QUE EL HOGAR CUMPLE CON LOS REQUISITOS DE POSTULACIÓN</t>
  </si>
  <si>
    <t>ESTE FORMULARIO ES GRATUITO Y PUEDE SER FOTOCOPIADO PARA SU DISTRIBUCIÓN. FAVOR LEER LA GUIA DE INSTRUCCIONES</t>
  </si>
  <si>
    <t>$</t>
  </si>
  <si>
    <t xml:space="preserve">Observaciones ingresos: </t>
  </si>
  <si>
    <t xml:space="preserve">Valor ingresos para la liquidación del SFV: </t>
  </si>
  <si>
    <t>7. JURAMENTO: Los abajo firmantes manifiestan bajo la gravedad del juramento:</t>
  </si>
  <si>
    <t xml:space="preserve">RECIBE:CCF CAFASUR. Funcionario: </t>
  </si>
  <si>
    <t xml:space="preserve">FECHA: </t>
  </si>
  <si>
    <t>No. Folios anexos:</t>
  </si>
  <si>
    <t>DEPARTAMENTO DE APLICACIÓN:</t>
  </si>
  <si>
    <t>MUNICIPIO DE APLICACIÓN:</t>
  </si>
  <si>
    <t>4. INFORMACION DE LA POSTULACIÓN 4.1. VIVIENDA NUEVA</t>
  </si>
  <si>
    <t>1. VALOR PRESUPUESTO</t>
  </si>
  <si>
    <t>2. VALOR LOTE (AVALÚO CATASTRAL)</t>
  </si>
  <si>
    <t xml:space="preserve">VALOR TOTAL VIVIENDA </t>
  </si>
  <si>
    <t>NUMERO MATRÍCULA INMOBILIARIA:</t>
  </si>
  <si>
    <t xml:space="preserve">DIRECCIÓN COMPLETA: </t>
  </si>
  <si>
    <t>ESCRITURA (NUMERO Y FECHA)</t>
  </si>
  <si>
    <t>Formulario de Inscripción para Postulantes al Subsidio Familiar de Vivienda Afiliados a CCF’S</t>
  </si>
  <si>
    <t>Departamento de Direccion:</t>
  </si>
  <si>
    <t xml:space="preserve">Municipio de Direccion: </t>
  </si>
  <si>
    <t>TOTAL  RECURSOS COMPLEMENTARIOS</t>
  </si>
  <si>
    <t>5.3. VALOR SUBSIDIO SOLICITADO</t>
  </si>
  <si>
    <t>1. Número de cuenta:</t>
  </si>
  <si>
    <t>2. Fecha apertura (Día, Mes, Año)</t>
  </si>
  <si>
    <t>4. Fecha inmovilización (Día, Mes, Año):</t>
  </si>
  <si>
    <t>5. Promedio ahorro últimos seis meses:</t>
  </si>
  <si>
    <t>1. Entidad depositaria:</t>
  </si>
  <si>
    <t xml:space="preserve">2. Fecha certificación (Día, Mes, Año): </t>
  </si>
  <si>
    <t>3. Fecha inmovilización (Día, Mes, Año):</t>
  </si>
  <si>
    <t>4. Promedio ahorro últimos seis meses:</t>
  </si>
  <si>
    <t xml:space="preserve">6.3. Entidad que otorga crédito: </t>
  </si>
  <si>
    <t xml:space="preserve">Nombre completo del afiliado(a):                                                                    </t>
  </si>
  <si>
    <t>1. CESANTÍAS INMOVILIZADAS</t>
  </si>
  <si>
    <t>2. CUENTA DE AHORRO PROGRAMADO</t>
  </si>
  <si>
    <t>3. SUBSIDIO MUNICIPAL Y OTROS SUBSIDIOS</t>
  </si>
  <si>
    <t>Nombre completo cónyuge o compañero(a):</t>
  </si>
  <si>
    <t>C.C. No.</t>
  </si>
  <si>
    <t xml:space="preserve">Lea cuidadosamente la guía de diligenciamiento del formulaio y escriba con letra clara y legible </t>
  </si>
  <si>
    <r>
      <t xml:space="preserve">MODALIDAD: </t>
    </r>
    <r>
      <rPr>
        <sz val="11.5"/>
        <rFont val="Times New Roman"/>
        <family val="1"/>
      </rPr>
      <t>Marque con una X la modalidad a la que aspira aplicar el Subsidio</t>
    </r>
    <r>
      <rPr>
        <b/>
        <sz val="11.5"/>
        <rFont val="Times New Roman"/>
        <family val="1"/>
      </rPr>
      <t>: (SOLO APLICA PARA ZONA URBANA)</t>
    </r>
  </si>
  <si>
    <t xml:space="preserve">4.2. CONSTRUCCIÓN EN SITIO PROPIO </t>
  </si>
  <si>
    <t>4.3.TITULARIDAD CONSTRUC SITIO PROPIO o MEJORAMIENTO</t>
  </si>
  <si>
    <t>JIMENEZ AVILA MARIO</t>
  </si>
  <si>
    <t>JIMENEZ PERDOMO ANA MARIA</t>
  </si>
  <si>
    <t>JIMENEZ PERDOMO JOSE</t>
  </si>
  <si>
    <t>PERDOMO LERMA AURA MARIA</t>
  </si>
  <si>
    <t>LERMA PRADA CELIA</t>
  </si>
  <si>
    <t>CALLE 9 # 10-80</t>
  </si>
  <si>
    <t>CABALLERO Y GONGORA</t>
  </si>
  <si>
    <t>TOLIMA</t>
  </si>
  <si>
    <t>ESPINAL</t>
  </si>
  <si>
    <t>ampl8020@hotmail.es</t>
  </si>
  <si>
    <t>vivienda@cafasur.com.co</t>
  </si>
  <si>
    <t>Caja de compensación familiar del sur del Tolima CAFASUR</t>
  </si>
  <si>
    <t>890704737-0</t>
  </si>
  <si>
    <r>
      <t xml:space="preserve">               Adquisición de Vivienda Nueva  ____</t>
    </r>
    <r>
      <rPr>
        <b/>
        <sz val="12"/>
        <color rgb="FFFF0000"/>
        <rFont val="Times New Roman"/>
        <family val="1"/>
      </rPr>
      <t>X_</t>
    </r>
    <r>
      <rPr>
        <b/>
        <sz val="12"/>
        <color rgb="FF002060"/>
        <rFont val="Times New Roman"/>
        <family val="1"/>
      </rPr>
      <t xml:space="preserve">___        Construcciòn en sitio propio _______       Mejoramiento ________  </t>
    </r>
  </si>
  <si>
    <t xml:space="preserve">AURA MARIA PERDOMO LERMA </t>
  </si>
  <si>
    <t xml:space="preserve">MARIO JIMENEZ AVILA </t>
  </si>
  <si>
    <t>357-66809</t>
  </si>
  <si>
    <r>
      <t xml:space="preserve">DIRECCIÓN: </t>
    </r>
    <r>
      <rPr>
        <sz val="11"/>
        <color rgb="FFFF0000"/>
        <rFont val="Arial"/>
        <family val="2"/>
      </rPr>
      <t>MZ C LOTE 15 BARRIO PRIMAVERA ESPINAL</t>
    </r>
  </si>
  <si>
    <r>
      <t xml:space="preserve">               Adquisición de Vivienda Nueva  _______          Construcciòn en sitio propio ___</t>
    </r>
    <r>
      <rPr>
        <b/>
        <sz val="12"/>
        <color rgb="FFFF0000"/>
        <rFont val="Times New Roman"/>
        <family val="1"/>
      </rPr>
      <t>X</t>
    </r>
    <r>
      <rPr>
        <b/>
        <sz val="12"/>
        <color rgb="FF002060"/>
        <rFont val="Times New Roman"/>
        <family val="1"/>
      </rPr>
      <t xml:space="preserve">____       Mejoramiento ________  </t>
    </r>
  </si>
  <si>
    <r>
      <t xml:space="preserve">               Adquisición de Vivienda Nueva  ____</t>
    </r>
    <r>
      <rPr>
        <b/>
        <sz val="12"/>
        <color rgb="FFFF0000"/>
        <rFont val="Times New Roman"/>
        <family val="1"/>
      </rPr>
      <t>_</t>
    </r>
    <r>
      <rPr>
        <b/>
        <sz val="12"/>
        <color rgb="FF002060"/>
        <rFont val="Times New Roman"/>
        <family val="1"/>
      </rPr>
      <t>___         Construcciòn en sitio propio _______       Mejoramiento ____</t>
    </r>
    <r>
      <rPr>
        <b/>
        <sz val="12"/>
        <color rgb="FFFF0000"/>
        <rFont val="Times New Roman"/>
        <family val="1"/>
      </rPr>
      <t>X</t>
    </r>
    <r>
      <rPr>
        <b/>
        <sz val="12"/>
        <color rgb="FF002060"/>
        <rFont val="Times New Roman"/>
        <family val="1"/>
      </rPr>
      <t xml:space="preserve">____  </t>
    </r>
  </si>
  <si>
    <t>CIUDADELA DEL VIENTO</t>
  </si>
  <si>
    <t>URB.</t>
  </si>
  <si>
    <r>
      <t xml:space="preserve">DIRECCIÓN: </t>
    </r>
    <r>
      <rPr>
        <sz val="10"/>
        <color rgb="FFFF0000"/>
        <rFont val="Arial"/>
        <family val="2"/>
      </rPr>
      <t>CALLE 9 #10-80 BARRIO CABALLERO Y GONGORA</t>
    </r>
  </si>
  <si>
    <t>357-66800</t>
  </si>
  <si>
    <t>480 MARZO 15/2000</t>
  </si>
  <si>
    <t xml:space="preserve">               Adquisición de Vivienda Nueva  ________        Construcciòn en sitio propio _______       Mejoramiento ________  </t>
  </si>
  <si>
    <t xml:space="preserve">3. Entidad captadora:       </t>
  </si>
  <si>
    <t xml:space="preserve">3. CTA AHORRO VOLUNTARIO CONTRAC. </t>
  </si>
  <si>
    <t>5. APORTE EN TERRENO (CONSTRUCC.)</t>
  </si>
  <si>
    <t>6. APORTES ECONÓMICOS SOLIDARIOS</t>
  </si>
  <si>
    <t>2. CRÉDITO PREAPROBADO O CAPAC. CREDITO</t>
  </si>
  <si>
    <t>4. OTROS RECURSOS CERTIFICADOS</t>
  </si>
  <si>
    <t>1. CRÉDITO APROBADO</t>
  </si>
  <si>
    <t>6.1. Cesantías inmovilizadas</t>
  </si>
  <si>
    <t>6.2. Cuenta de ahorro programado ó cuenta de ahorro voluntario contractual</t>
  </si>
  <si>
    <t xml:space="preserve">6.4. Fecha de carta de crédito: </t>
  </si>
  <si>
    <t xml:space="preserve">No. Folios anexos: </t>
  </si>
  <si>
    <r>
      <rPr>
        <b/>
        <sz val="12"/>
        <rFont val="Arial"/>
        <family val="2"/>
      </rPr>
      <t>8. AUTORIZACION</t>
    </r>
    <r>
      <rPr>
        <sz val="12"/>
        <rFont val="Arial"/>
        <family val="2"/>
      </rPr>
      <t>: Aceptaría usted el envío de información por medio de: Celular _____ Correo electrónico ____</t>
    </r>
  </si>
  <si>
    <t>315 - AGOSTO 15/1998</t>
  </si>
  <si>
    <r>
      <rPr>
        <b/>
        <sz val="12"/>
        <rFont val="Arial"/>
        <family val="2"/>
      </rPr>
      <t>8. AUTORIZACION</t>
    </r>
    <r>
      <rPr>
        <sz val="12"/>
        <rFont val="Arial"/>
        <family val="2"/>
      </rPr>
      <t>: Aceptaría usted el envío de información por medio de: Celular _____ Correo electrónico __</t>
    </r>
    <r>
      <rPr>
        <sz val="12"/>
        <color rgb="FFFF0000"/>
        <rFont val="Arial"/>
        <family val="2"/>
      </rPr>
      <t>X</t>
    </r>
    <r>
      <rPr>
        <sz val="12"/>
        <rFont val="Arial"/>
        <family val="2"/>
      </rPr>
      <t>__</t>
    </r>
  </si>
  <si>
    <r>
      <rPr>
        <b/>
        <sz val="12"/>
        <rFont val="Arial"/>
        <family val="2"/>
      </rPr>
      <t>8. AUTORIZACION</t>
    </r>
    <r>
      <rPr>
        <sz val="12"/>
        <rFont val="Arial"/>
        <family val="2"/>
      </rPr>
      <t>: Aceptaría usted el envío de información por medio de: Celular ___</t>
    </r>
    <r>
      <rPr>
        <sz val="12"/>
        <color rgb="FFFF0000"/>
        <rFont val="Arial"/>
        <family val="2"/>
      </rPr>
      <t>X</t>
    </r>
    <r>
      <rPr>
        <sz val="12"/>
        <rFont val="Arial"/>
        <family val="2"/>
      </rPr>
      <t>__ Correo electrónico __</t>
    </r>
    <r>
      <rPr>
        <sz val="12"/>
        <color rgb="FFFF0000"/>
        <rFont val="Arial"/>
        <family val="2"/>
      </rPr>
      <t>X</t>
    </r>
    <r>
      <rPr>
        <sz val="12"/>
        <rFont val="Arial"/>
        <family val="2"/>
      </rPr>
      <t>__</t>
    </r>
  </si>
  <si>
    <r>
      <rPr>
        <b/>
        <sz val="12"/>
        <rFont val="Arial"/>
        <family val="2"/>
      </rPr>
      <t>8. AUTORIZACION</t>
    </r>
    <r>
      <rPr>
        <sz val="12"/>
        <rFont val="Arial"/>
        <family val="2"/>
      </rPr>
      <t>: Aceptaría usted el envío de información por medio de: Celular __</t>
    </r>
    <r>
      <rPr>
        <sz val="12"/>
        <color rgb="FFFF0000"/>
        <rFont val="Arial"/>
        <family val="2"/>
      </rPr>
      <t>X</t>
    </r>
    <r>
      <rPr>
        <sz val="12"/>
        <rFont val="Arial"/>
        <family val="2"/>
      </rPr>
      <t>___ Correo electrónico ____</t>
    </r>
  </si>
  <si>
    <t>BANCO SEGURO</t>
  </si>
  <si>
    <r>
      <t xml:space="preserve">3. Entidad captadora:       </t>
    </r>
    <r>
      <rPr>
        <sz val="12"/>
        <color rgb="FFFF0000"/>
        <rFont val="Arial"/>
        <family val="2"/>
      </rPr>
      <t>BANCO SEGURO</t>
    </r>
  </si>
  <si>
    <t>FONDO DE CESANTIAS SEGURO</t>
  </si>
  <si>
    <r>
      <t xml:space="preserve">3. Entidad captadora:    </t>
    </r>
    <r>
      <rPr>
        <sz val="12"/>
        <color rgb="FFFF0000"/>
        <rFont val="Arial"/>
        <family val="2"/>
      </rPr>
      <t>BANCO SEGURO</t>
    </r>
  </si>
  <si>
    <t>4. CUOTA INICIAL PAGADA</t>
  </si>
  <si>
    <t xml:space="preserve">VALOR TOTAL </t>
  </si>
  <si>
    <t>EJEMPLO VIVIENDA NUEVA, AFILIADO Y CONYUGE (2 INGRESOS), HIJOS (MAYOR Y MENOR DE 7 AÑOS)  Y MADRE MAYOR 65 AÑOS</t>
  </si>
  <si>
    <t xml:space="preserve">EJEMPLO  CONSTRUCCION EN SITIO PROPIO, AFILIADO EN UNION LIBRE (1 INGRESO), HIJOS (MAYOR Y MENOR DE 7 AÑOS) </t>
  </si>
  <si>
    <t xml:space="preserve">EJEMPLO PARA MEJORAMIENTO, OCUPACION INDEPENDIENTE, MUJER CABEZA DE HOGAR, HIJOS (MAYOR Y MENOR DE 7 AÑOS) </t>
  </si>
  <si>
    <t>Carrera 4 # 10-04 barrio centro - Espinal Tolima</t>
  </si>
  <si>
    <t xml:space="preserve">4. INFORMACION DE LA POSTULACIÓN 4.1. VIVIENDA NUEVA </t>
  </si>
  <si>
    <t>05/04/204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</si>
</sst>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&quot;$&quot;\ #,##0"/>
    <numFmt numFmtId="166" formatCode="&quot;$&quot;\ #,##0.00"/>
  </numFmts>
  <fonts count="40" x14ac:knownFonts="1"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b/>
      <sz val="11.5"/>
      <name val="Times New Roman"/>
      <family val="1"/>
    </font>
    <font>
      <b/>
      <sz val="8"/>
      <name val="Arial Narrow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Black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0"/>
      <color indexed="12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1.5"/>
      <name val="Times New Roman"/>
      <family val="1"/>
    </font>
    <font>
      <b/>
      <sz val="12"/>
      <color rgb="FFFF0000"/>
      <name val="Times New Roman"/>
      <family val="1"/>
    </font>
    <font>
      <sz val="7"/>
      <color rgb="FFFF0000"/>
      <name val="Arial"/>
      <family val="2"/>
    </font>
    <font>
      <sz val="12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Arial"/>
      <family val="2"/>
    </font>
    <font>
      <u/>
      <sz val="10"/>
      <color rgb="FFFF0000"/>
      <name val="Arial"/>
      <family val="2"/>
    </font>
    <font>
      <b/>
      <sz val="12"/>
      <color rgb="FF002060"/>
      <name val="Times New Roman"/>
      <family val="1"/>
    </font>
    <font>
      <b/>
      <sz val="11.5"/>
      <color rgb="FF002060"/>
      <name val="Times New Roman"/>
      <family val="1"/>
    </font>
    <font>
      <sz val="7"/>
      <color rgb="FF002060"/>
      <name val="Arial"/>
      <family val="2"/>
    </font>
    <font>
      <b/>
      <u/>
      <sz val="10"/>
      <color rgb="FFFF0000"/>
      <name val="Times New Roman"/>
      <family val="1"/>
    </font>
    <font>
      <b/>
      <sz val="12"/>
      <color rgb="FFFF000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340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center"/>
    </xf>
    <xf numFmtId="3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justify"/>
    </xf>
    <xf numFmtId="0" fontId="13" fillId="2" borderId="0" xfId="0" applyFont="1" applyFill="1" applyAlignment="1">
      <alignment horizontal="left" vertical="center"/>
    </xf>
    <xf numFmtId="0" fontId="14" fillId="2" borderId="20" xfId="0" applyFont="1" applyFill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5" fillId="2" borderId="24" xfId="0" applyFont="1" applyFill="1" applyBorder="1" applyAlignment="1">
      <alignment horizontal="center" vertical="center"/>
    </xf>
    <xf numFmtId="3" fontId="15" fillId="0" borderId="24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28" xfId="0" applyFont="1" applyFill="1" applyBorder="1" applyAlignment="1">
      <alignment horizontal="left" vertical="center"/>
    </xf>
    <xf numFmtId="0" fontId="1" fillId="2" borderId="29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center" vertical="center"/>
    </xf>
    <xf numFmtId="0" fontId="15" fillId="2" borderId="30" xfId="0" applyFont="1" applyFill="1" applyBorder="1" applyAlignment="1">
      <alignment horizontal="center" vertical="center"/>
    </xf>
    <xf numFmtId="3" fontId="15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/>
    <xf numFmtId="0" fontId="1" fillId="2" borderId="33" xfId="0" applyFont="1" applyFill="1" applyBorder="1" applyAlignment="1">
      <alignment horizontal="left" vertical="center"/>
    </xf>
    <xf numFmtId="0" fontId="1" fillId="2" borderId="34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center" vertical="center"/>
    </xf>
    <xf numFmtId="0" fontId="15" fillId="2" borderId="35" xfId="0" applyFont="1" applyFill="1" applyBorder="1" applyAlignment="1">
      <alignment horizontal="center" vertical="center"/>
    </xf>
    <xf numFmtId="3" fontId="15" fillId="0" borderId="35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37" xfId="0" applyFont="1" applyFill="1" applyBorder="1" applyAlignment="1">
      <alignment horizontal="left" vertical="center"/>
    </xf>
    <xf numFmtId="0" fontId="1" fillId="2" borderId="38" xfId="0" applyFont="1" applyFill="1" applyBorder="1" applyAlignment="1">
      <alignment horizontal="left" vertical="center"/>
    </xf>
    <xf numFmtId="0" fontId="1" fillId="2" borderId="39" xfId="0" applyFont="1" applyFill="1" applyBorder="1" applyAlignment="1">
      <alignment horizontal="left" vertical="center"/>
    </xf>
    <xf numFmtId="0" fontId="15" fillId="2" borderId="20" xfId="0" applyFont="1" applyFill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5" fontId="1" fillId="0" borderId="40" xfId="0" applyNumberFormat="1" applyFont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0" fillId="0" borderId="42" xfId="0" applyFont="1" applyFill="1" applyBorder="1" applyAlignment="1">
      <alignment horizontal="left" vertical="center"/>
    </xf>
    <xf numFmtId="0" fontId="17" fillId="0" borderId="15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43" xfId="0" applyFont="1" applyFill="1" applyBorder="1" applyAlignment="1">
      <alignment horizontal="left" vertical="center"/>
    </xf>
    <xf numFmtId="0" fontId="18" fillId="0" borderId="44" xfId="0" applyFont="1" applyFill="1" applyBorder="1" applyAlignment="1">
      <alignment horizontal="left" vertical="center"/>
    </xf>
    <xf numFmtId="0" fontId="15" fillId="2" borderId="28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18" fillId="0" borderId="30" xfId="0" applyFont="1" applyFill="1" applyBorder="1" applyAlignment="1">
      <alignment horizontal="left" vertical="center"/>
    </xf>
    <xf numFmtId="0" fontId="15" fillId="2" borderId="4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19" fillId="2" borderId="28" xfId="1" applyFill="1" applyBorder="1" applyAlignment="1" applyProtection="1">
      <alignment horizontal="left" vertical="center"/>
    </xf>
    <xf numFmtId="0" fontId="18" fillId="0" borderId="37" xfId="0" applyFont="1" applyFill="1" applyBorder="1" applyAlignment="1">
      <alignment horizontal="left" vertical="center"/>
    </xf>
    <xf numFmtId="0" fontId="2" fillId="2" borderId="38" xfId="0" applyFont="1" applyFill="1" applyBorder="1" applyAlignment="1">
      <alignment horizontal="left" vertical="center"/>
    </xf>
    <xf numFmtId="0" fontId="18" fillId="0" borderId="46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47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17" fillId="0" borderId="23" xfId="0" applyFont="1" applyFill="1" applyBorder="1" applyAlignment="1">
      <alignment horizontal="left" vertical="center"/>
    </xf>
    <xf numFmtId="0" fontId="10" fillId="0" borderId="37" xfId="0" applyFont="1" applyFill="1" applyBorder="1" applyAlignment="1">
      <alignment horizontal="left" vertical="center"/>
    </xf>
    <xf numFmtId="0" fontId="18" fillId="0" borderId="39" xfId="0" applyFont="1" applyFill="1" applyBorder="1" applyAlignment="1">
      <alignment horizontal="left" vertical="center"/>
    </xf>
    <xf numFmtId="0" fontId="15" fillId="2" borderId="47" xfId="0" applyFont="1" applyFill="1" applyBorder="1" applyAlignment="1">
      <alignment horizontal="left" vertical="center"/>
    </xf>
    <xf numFmtId="0" fontId="18" fillId="0" borderId="15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20" fillId="0" borderId="25" xfId="0" applyFont="1" applyBorder="1" applyAlignment="1">
      <alignment horizontal="left" vertical="center"/>
    </xf>
    <xf numFmtId="0" fontId="15" fillId="2" borderId="29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21" fillId="0" borderId="25" xfId="0" applyFont="1" applyBorder="1" applyAlignment="1">
      <alignment horizontal="left" vertical="center"/>
    </xf>
    <xf numFmtId="0" fontId="22" fillId="0" borderId="25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25" xfId="0" applyFont="1" applyBorder="1" applyAlignment="1">
      <alignment horizontal="left" vertical="center"/>
    </xf>
    <xf numFmtId="14" fontId="16" fillId="2" borderId="28" xfId="0" applyNumberFormat="1" applyFont="1" applyFill="1" applyBorder="1" applyAlignment="1">
      <alignment horizontal="left" vertical="center"/>
    </xf>
    <xf numFmtId="14" fontId="23" fillId="0" borderId="28" xfId="0" applyNumberFormat="1" applyFont="1" applyBorder="1" applyAlignment="1">
      <alignment horizontal="left" vertical="center"/>
    </xf>
    <xf numFmtId="0" fontId="16" fillId="2" borderId="28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23" fillId="0" borderId="28" xfId="0" applyFont="1" applyBorder="1" applyAlignment="1">
      <alignment horizontal="left" vertical="center"/>
    </xf>
    <xf numFmtId="0" fontId="23" fillId="0" borderId="46" xfId="0" applyFont="1" applyBorder="1" applyAlignment="1">
      <alignment horizontal="left" vertical="center"/>
    </xf>
    <xf numFmtId="165" fontId="16" fillId="2" borderId="38" xfId="0" applyNumberFormat="1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166" fontId="15" fillId="0" borderId="38" xfId="0" applyNumberFormat="1" applyFont="1" applyBorder="1" applyAlignment="1">
      <alignment horizontal="left" vertical="center"/>
    </xf>
    <xf numFmtId="165" fontId="16" fillId="0" borderId="38" xfId="0" applyNumberFormat="1" applyFont="1" applyBorder="1" applyAlignment="1">
      <alignment horizontal="left" vertical="center"/>
    </xf>
    <xf numFmtId="14" fontId="16" fillId="2" borderId="12" xfId="0" applyNumberFormat="1" applyFont="1" applyFill="1" applyBorder="1" applyAlignment="1">
      <alignment horizontal="left" vertical="center"/>
    </xf>
    <xf numFmtId="0" fontId="15" fillId="2" borderId="4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left"/>
    </xf>
    <xf numFmtId="0" fontId="2" fillId="2" borderId="49" xfId="0" applyFont="1" applyFill="1" applyBorder="1" applyAlignment="1">
      <alignment horizontal="left" vertical="center"/>
    </xf>
    <xf numFmtId="3" fontId="15" fillId="2" borderId="50" xfId="0" applyNumberFormat="1" applyFont="1" applyFill="1" applyBorder="1" applyAlignment="1">
      <alignment horizontal="left" vertical="center"/>
    </xf>
    <xf numFmtId="0" fontId="15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164" fontId="15" fillId="0" borderId="46" xfId="0" applyNumberFormat="1" applyFont="1" applyBorder="1" applyAlignment="1">
      <alignment horizontal="center" vertical="center"/>
    </xf>
    <xf numFmtId="165" fontId="16" fillId="0" borderId="30" xfId="0" applyNumberFormat="1" applyFont="1" applyBorder="1" applyAlignment="1">
      <alignment horizontal="left" vertical="center"/>
    </xf>
    <xf numFmtId="165" fontId="7" fillId="0" borderId="30" xfId="0" applyNumberFormat="1" applyFont="1" applyBorder="1" applyAlignment="1">
      <alignment horizontal="left" vertical="center"/>
    </xf>
    <xf numFmtId="0" fontId="15" fillId="2" borderId="4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justify" vertical="center"/>
    </xf>
    <xf numFmtId="0" fontId="15" fillId="2" borderId="16" xfId="0" applyFont="1" applyFill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1" fillId="0" borderId="37" xfId="0" applyFont="1" applyBorder="1" applyAlignment="1">
      <alignment horizontal="left" vertical="center"/>
    </xf>
    <xf numFmtId="0" fontId="15" fillId="2" borderId="39" xfId="0" applyFont="1" applyFill="1" applyBorder="1" applyAlignment="1">
      <alignment horizontal="left" vertical="center"/>
    </xf>
    <xf numFmtId="0" fontId="18" fillId="0" borderId="51" xfId="0" applyFont="1" applyFill="1" applyBorder="1" applyAlignment="1">
      <alignment horizontal="left" vertical="center"/>
    </xf>
    <xf numFmtId="0" fontId="18" fillId="0" borderId="49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/>
    </xf>
    <xf numFmtId="165" fontId="7" fillId="0" borderId="20" xfId="0" applyNumberFormat="1" applyFont="1" applyBorder="1" applyAlignment="1">
      <alignment horizontal="left" vertical="center"/>
    </xf>
    <xf numFmtId="0" fontId="20" fillId="0" borderId="46" xfId="0" applyFont="1" applyBorder="1" applyAlignment="1">
      <alignment horizontal="left" vertical="center"/>
    </xf>
    <xf numFmtId="0" fontId="15" fillId="2" borderId="13" xfId="0" applyFont="1" applyFill="1" applyBorder="1" applyAlignment="1">
      <alignment horizontal="left" vertical="center"/>
    </xf>
    <xf numFmtId="0" fontId="15" fillId="2" borderId="48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/>
    </xf>
    <xf numFmtId="3" fontId="10" fillId="3" borderId="11" xfId="0" applyNumberFormat="1" applyFont="1" applyFill="1" applyBorder="1" applyAlignment="1">
      <alignment horizontal="center" vertical="center"/>
    </xf>
    <xf numFmtId="165" fontId="16" fillId="3" borderId="41" xfId="0" applyNumberFormat="1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5" xfId="0" applyFont="1" applyFill="1" applyBorder="1" applyAlignment="1">
      <alignment horizontal="left" vertical="center"/>
    </xf>
    <xf numFmtId="0" fontId="15" fillId="3" borderId="6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1" fillId="0" borderId="28" xfId="0" applyFont="1" applyBorder="1" applyAlignment="1">
      <alignment horizontal="justify" vertical="center" wrapText="1"/>
    </xf>
    <xf numFmtId="0" fontId="21" fillId="0" borderId="29" xfId="0" applyFont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horizontal="left" vertic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4" xfId="0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justify" vertical="top"/>
    </xf>
    <xf numFmtId="0" fontId="0" fillId="2" borderId="5" xfId="0" applyFont="1" applyFill="1" applyBorder="1" applyAlignment="1">
      <alignment horizontal="justify" vertical="top"/>
    </xf>
    <xf numFmtId="0" fontId="0" fillId="2" borderId="4" xfId="0" applyFont="1" applyFill="1" applyBorder="1" applyAlignment="1">
      <alignment horizontal="left" vertical="center"/>
    </xf>
    <xf numFmtId="0" fontId="0" fillId="2" borderId="0" xfId="0" applyFont="1" applyFill="1" applyBorder="1" applyAlignment="1">
      <alignment horizontal="left" vertical="center"/>
    </xf>
    <xf numFmtId="0" fontId="0" fillId="2" borderId="5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28" fillId="2" borderId="22" xfId="0" applyFont="1" applyFill="1" applyBorder="1" applyAlignment="1">
      <alignment horizontal="left" vertical="center"/>
    </xf>
    <xf numFmtId="0" fontId="28" fillId="2" borderId="23" xfId="0" applyFont="1" applyFill="1" applyBorder="1" applyAlignment="1">
      <alignment horizontal="left" vertical="center"/>
    </xf>
    <xf numFmtId="0" fontId="28" fillId="2" borderId="16" xfId="0" applyFont="1" applyFill="1" applyBorder="1" applyAlignment="1">
      <alignment horizontal="left" vertical="center"/>
    </xf>
    <xf numFmtId="0" fontId="29" fillId="2" borderId="23" xfId="0" applyFont="1" applyFill="1" applyBorder="1" applyAlignment="1">
      <alignment horizontal="center" vertical="center"/>
    </xf>
    <xf numFmtId="0" fontId="30" fillId="2" borderId="24" xfId="0" applyFont="1" applyFill="1" applyBorder="1" applyAlignment="1">
      <alignment horizontal="center" vertical="center"/>
    </xf>
    <xf numFmtId="3" fontId="30" fillId="0" borderId="24" xfId="0" applyNumberFormat="1" applyFont="1" applyBorder="1" applyAlignment="1">
      <alignment horizontal="center" vertical="center"/>
    </xf>
    <xf numFmtId="14" fontId="31" fillId="0" borderId="24" xfId="0" applyNumberFormat="1" applyFont="1" applyFill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29" fillId="2" borderId="27" xfId="0" applyFont="1" applyFill="1" applyBorder="1" applyAlignment="1">
      <alignment horizontal="left" vertical="center"/>
    </xf>
    <xf numFmtId="0" fontId="29" fillId="2" borderId="28" xfId="0" applyFont="1" applyFill="1" applyBorder="1" applyAlignment="1">
      <alignment horizontal="left" vertical="center"/>
    </xf>
    <xf numFmtId="0" fontId="29" fillId="2" borderId="29" xfId="0" applyFont="1" applyFill="1" applyBorder="1" applyAlignment="1">
      <alignment horizontal="left" vertical="center"/>
    </xf>
    <xf numFmtId="0" fontId="30" fillId="2" borderId="28" xfId="0" applyFont="1" applyFill="1" applyBorder="1" applyAlignment="1">
      <alignment horizontal="center" vertical="center"/>
    </xf>
    <xf numFmtId="0" fontId="30" fillId="2" borderId="30" xfId="0" applyFont="1" applyFill="1" applyBorder="1" applyAlignment="1">
      <alignment horizontal="center" vertical="center"/>
    </xf>
    <xf numFmtId="3" fontId="30" fillId="0" borderId="30" xfId="0" applyNumberFormat="1" applyFont="1" applyBorder="1" applyAlignment="1">
      <alignment horizontal="center" vertical="center"/>
    </xf>
    <xf numFmtId="14" fontId="31" fillId="0" borderId="30" xfId="0" applyNumberFormat="1" applyFont="1" applyFill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2" borderId="32" xfId="0" applyFont="1" applyFill="1" applyBorder="1" applyAlignment="1">
      <alignment horizontal="left" vertical="center"/>
    </xf>
    <xf numFmtId="0" fontId="29" fillId="2" borderId="33" xfId="0" applyFont="1" applyFill="1" applyBorder="1" applyAlignment="1">
      <alignment horizontal="left" vertical="center"/>
    </xf>
    <xf numFmtId="0" fontId="29" fillId="2" borderId="34" xfId="0" applyFont="1" applyFill="1" applyBorder="1" applyAlignment="1">
      <alignment horizontal="left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3" fontId="30" fillId="0" borderId="35" xfId="0" applyNumberFormat="1" applyFont="1" applyBorder="1" applyAlignment="1">
      <alignment horizontal="center" vertical="center"/>
    </xf>
    <xf numFmtId="0" fontId="29" fillId="0" borderId="35" xfId="0" applyFont="1" applyBorder="1" applyAlignment="1">
      <alignment horizontal="center" vertical="center"/>
    </xf>
    <xf numFmtId="0" fontId="29" fillId="2" borderId="37" xfId="0" applyFont="1" applyFill="1" applyBorder="1" applyAlignment="1">
      <alignment horizontal="left" vertical="center"/>
    </xf>
    <xf numFmtId="0" fontId="29" fillId="2" borderId="38" xfId="0" applyFont="1" applyFill="1" applyBorder="1" applyAlignment="1">
      <alignment horizontal="left" vertical="center"/>
    </xf>
    <xf numFmtId="0" fontId="29" fillId="2" borderId="39" xfId="0" applyFont="1" applyFill="1" applyBorder="1" applyAlignment="1">
      <alignment horizontal="left" vertical="center"/>
    </xf>
    <xf numFmtId="0" fontId="30" fillId="2" borderId="20" xfId="0" applyFont="1" applyFill="1" applyBorder="1" applyAlignment="1">
      <alignment horizontal="center" vertical="center"/>
    </xf>
    <xf numFmtId="3" fontId="30" fillId="0" borderId="20" xfId="0" applyNumberFormat="1" applyFont="1" applyBorder="1" applyAlignment="1">
      <alignment horizontal="center" vertical="center"/>
    </xf>
    <xf numFmtId="14" fontId="31" fillId="0" borderId="20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30" fillId="2" borderId="28" xfId="0" applyFont="1" applyFill="1" applyBorder="1" applyAlignment="1">
      <alignment horizontal="left" vertical="center"/>
    </xf>
    <xf numFmtId="0" fontId="33" fillId="2" borderId="28" xfId="1" applyFont="1" applyFill="1" applyBorder="1" applyAlignment="1" applyProtection="1">
      <alignment horizontal="left" vertical="center"/>
    </xf>
    <xf numFmtId="0" fontId="26" fillId="2" borderId="0" xfId="0" applyFont="1" applyFill="1" applyBorder="1" applyAlignment="1">
      <alignment horizontal="left" vertical="center"/>
    </xf>
    <xf numFmtId="0" fontId="34" fillId="2" borderId="0" xfId="0" applyFont="1" applyFill="1" applyBorder="1" applyAlignment="1">
      <alignment horizontal="left" vertical="center"/>
    </xf>
    <xf numFmtId="0" fontId="35" fillId="2" borderId="0" xfId="0" applyFont="1" applyFill="1" applyBorder="1" applyAlignment="1">
      <alignment horizontal="justify" vertical="center" wrapText="1"/>
    </xf>
    <xf numFmtId="0" fontId="36" fillId="2" borderId="0" xfId="0" applyFont="1" applyFill="1" applyAlignment="1">
      <alignment horizontal="left" vertical="center"/>
    </xf>
    <xf numFmtId="0" fontId="30" fillId="2" borderId="47" xfId="0" applyFont="1" applyFill="1" applyBorder="1" applyAlignment="1">
      <alignment horizontal="left" vertical="center"/>
    </xf>
    <xf numFmtId="0" fontId="30" fillId="2" borderId="16" xfId="0" applyFont="1" applyFill="1" applyBorder="1" applyAlignment="1">
      <alignment horizontal="left" vertical="center"/>
    </xf>
    <xf numFmtId="0" fontId="30" fillId="2" borderId="29" xfId="0" applyFont="1" applyFill="1" applyBorder="1" applyAlignment="1">
      <alignment horizontal="left" vertical="center"/>
    </xf>
    <xf numFmtId="0" fontId="30" fillId="2" borderId="49" xfId="0" applyFont="1" applyFill="1" applyBorder="1" applyAlignment="1">
      <alignment horizontal="left" vertical="center"/>
    </xf>
    <xf numFmtId="3" fontId="30" fillId="0" borderId="26" xfId="0" applyNumberFormat="1" applyFont="1" applyBorder="1" applyAlignment="1">
      <alignment horizontal="right" vertical="center"/>
    </xf>
    <xf numFmtId="3" fontId="30" fillId="0" borderId="31" xfId="0" applyNumberFormat="1" applyFont="1" applyBorder="1" applyAlignment="1">
      <alignment horizontal="right" vertical="center"/>
    </xf>
    <xf numFmtId="3" fontId="29" fillId="0" borderId="36" xfId="0" applyNumberFormat="1" applyFont="1" applyBorder="1" applyAlignment="1">
      <alignment horizontal="right" vertical="center"/>
    </xf>
    <xf numFmtId="3" fontId="29" fillId="0" borderId="40" xfId="0" applyNumberFormat="1" applyFont="1" applyBorder="1" applyAlignment="1">
      <alignment horizontal="right" vertical="center"/>
    </xf>
    <xf numFmtId="0" fontId="0" fillId="2" borderId="28" xfId="0" applyFont="1" applyFill="1" applyBorder="1" applyAlignment="1">
      <alignment horizontal="left" vertical="center"/>
    </xf>
    <xf numFmtId="0" fontId="26" fillId="2" borderId="28" xfId="0" applyFont="1" applyFill="1" applyBorder="1" applyAlignment="1">
      <alignment horizontal="left" vertical="center"/>
    </xf>
    <xf numFmtId="0" fontId="26" fillId="2" borderId="38" xfId="0" applyFont="1" applyFill="1" applyBorder="1" applyAlignment="1">
      <alignment horizontal="left" vertical="center"/>
    </xf>
    <xf numFmtId="3" fontId="31" fillId="0" borderId="30" xfId="0" applyNumberFormat="1" applyFont="1" applyBorder="1" applyAlignment="1">
      <alignment horizontal="right" vertical="center"/>
    </xf>
    <xf numFmtId="3" fontId="31" fillId="0" borderId="29" xfId="0" applyNumberFormat="1" applyFont="1" applyBorder="1" applyAlignment="1">
      <alignment horizontal="right" vertical="center"/>
    </xf>
    <xf numFmtId="3" fontId="38" fillId="0" borderId="29" xfId="0" applyNumberFormat="1" applyFont="1" applyBorder="1" applyAlignment="1">
      <alignment horizontal="right" vertical="center"/>
    </xf>
    <xf numFmtId="14" fontId="31" fillId="2" borderId="28" xfId="0" applyNumberFormat="1" applyFont="1" applyFill="1" applyBorder="1" applyAlignment="1">
      <alignment horizontal="left" vertical="center"/>
    </xf>
    <xf numFmtId="14" fontId="31" fillId="0" borderId="28" xfId="0" applyNumberFormat="1" applyFont="1" applyBorder="1" applyAlignment="1">
      <alignment horizontal="left" vertical="center"/>
    </xf>
    <xf numFmtId="0" fontId="31" fillId="2" borderId="28" xfId="0" applyFont="1" applyFill="1" applyBorder="1" applyAlignment="1">
      <alignment horizontal="left" vertical="center"/>
    </xf>
    <xf numFmtId="0" fontId="30" fillId="2" borderId="10" xfId="0" applyFont="1" applyFill="1" applyBorder="1" applyAlignment="1">
      <alignment horizontal="left" vertical="center"/>
    </xf>
    <xf numFmtId="14" fontId="31" fillId="2" borderId="12" xfId="0" applyNumberFormat="1" applyFont="1" applyFill="1" applyBorder="1" applyAlignment="1">
      <alignment horizontal="left" vertical="center"/>
    </xf>
    <xf numFmtId="14" fontId="30" fillId="2" borderId="28" xfId="0" applyNumberFormat="1" applyFont="1" applyFill="1" applyBorder="1" applyAlignment="1">
      <alignment horizontal="left" vertical="center"/>
    </xf>
    <xf numFmtId="3" fontId="30" fillId="2" borderId="38" xfId="0" applyNumberFormat="1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right" vertical="center"/>
    </xf>
    <xf numFmtId="0" fontId="0" fillId="2" borderId="0" xfId="0" applyFont="1" applyFill="1" applyAlignment="1">
      <alignment horizontal="left" vertical="center"/>
    </xf>
    <xf numFmtId="14" fontId="16" fillId="0" borderId="24" xfId="0" applyNumberFormat="1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left" vertical="center"/>
    </xf>
    <xf numFmtId="14" fontId="16" fillId="0" borderId="30" xfId="0" applyNumberFormat="1" applyFont="1" applyFill="1" applyBorder="1" applyAlignment="1">
      <alignment horizontal="center" vertical="center"/>
    </xf>
    <xf numFmtId="165" fontId="10" fillId="2" borderId="41" xfId="0" applyNumberFormat="1" applyFont="1" applyFill="1" applyBorder="1" applyAlignment="1">
      <alignment horizontal="right" vertical="center"/>
    </xf>
    <xf numFmtId="0" fontId="15" fillId="2" borderId="22" xfId="0" applyFont="1" applyFill="1" applyBorder="1" applyAlignment="1">
      <alignment horizontal="left" vertical="center"/>
    </xf>
    <xf numFmtId="0" fontId="0" fillId="2" borderId="32" xfId="0" applyFont="1" applyFill="1" applyBorder="1" applyAlignment="1">
      <alignment horizontal="left" vertical="center"/>
    </xf>
    <xf numFmtId="3" fontId="1" fillId="0" borderId="31" xfId="0" applyNumberFormat="1" applyFont="1" applyBorder="1" applyAlignment="1">
      <alignment horizontal="right" vertical="center"/>
    </xf>
    <xf numFmtId="3" fontId="1" fillId="0" borderId="36" xfId="0" applyNumberFormat="1" applyFont="1" applyBorder="1" applyAlignment="1">
      <alignment horizontal="right" vertical="center"/>
    </xf>
    <xf numFmtId="165" fontId="15" fillId="0" borderId="26" xfId="0" applyNumberFormat="1" applyFont="1" applyBorder="1" applyAlignment="1">
      <alignment horizontal="right" vertical="center"/>
    </xf>
    <xf numFmtId="0" fontId="7" fillId="0" borderId="9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15" fillId="2" borderId="23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5" fillId="2" borderId="38" xfId="0" applyFont="1" applyFill="1" applyBorder="1" applyAlignment="1">
      <alignment horizontal="left" vertical="center"/>
    </xf>
    <xf numFmtId="0" fontId="15" fillId="0" borderId="23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15" fillId="2" borderId="38" xfId="0" applyFont="1" applyFill="1" applyBorder="1" applyAlignment="1">
      <alignment horizontal="left" vertical="center"/>
    </xf>
    <xf numFmtId="0" fontId="30" fillId="2" borderId="38" xfId="0" applyFont="1" applyFill="1" applyBorder="1" applyAlignment="1">
      <alignment horizontal="left" vertical="center"/>
    </xf>
    <xf numFmtId="0" fontId="30" fillId="2" borderId="23" xfId="0" applyFont="1" applyFill="1" applyBorder="1" applyAlignment="1">
      <alignment horizontal="left" vertical="center"/>
    </xf>
    <xf numFmtId="43" fontId="2" fillId="2" borderId="0" xfId="2" applyFont="1" applyFill="1" applyAlignment="1">
      <alignment horizontal="left" vertical="center"/>
    </xf>
    <xf numFmtId="43" fontId="15" fillId="2" borderId="0" xfId="2" applyFont="1" applyFill="1" applyAlignment="1">
      <alignment horizontal="left" vertical="center"/>
    </xf>
    <xf numFmtId="0" fontId="15" fillId="2" borderId="38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23" fillId="0" borderId="52" xfId="0" applyFont="1" applyBorder="1" applyAlignment="1">
      <alignment horizontal="left" vertical="center"/>
    </xf>
    <xf numFmtId="0" fontId="2" fillId="2" borderId="33" xfId="0" applyFont="1" applyFill="1" applyBorder="1" applyAlignment="1">
      <alignment horizontal="left" vertical="center"/>
    </xf>
    <xf numFmtId="165" fontId="15" fillId="2" borderId="33" xfId="0" applyNumberFormat="1" applyFont="1" applyFill="1" applyBorder="1" applyAlignment="1">
      <alignment horizontal="center" vertical="center"/>
    </xf>
    <xf numFmtId="165" fontId="16" fillId="2" borderId="33" xfId="0" applyNumberFormat="1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2" fillId="2" borderId="5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6" fillId="2" borderId="23" xfId="0" applyFont="1" applyFill="1" applyBorder="1" applyAlignment="1">
      <alignment horizontal="left" vertical="center"/>
    </xf>
    <xf numFmtId="0" fontId="30" fillId="2" borderId="3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center"/>
    </xf>
    <xf numFmtId="0" fontId="15" fillId="2" borderId="38" xfId="0" applyFont="1" applyFill="1" applyBorder="1" applyAlignment="1">
      <alignment horizontal="left" vertical="center"/>
    </xf>
    <xf numFmtId="0" fontId="30" fillId="2" borderId="23" xfId="0" applyFont="1" applyFill="1" applyBorder="1" applyAlignment="1">
      <alignment horizontal="left" vertical="center"/>
    </xf>
    <xf numFmtId="165" fontId="31" fillId="0" borderId="30" xfId="0" applyNumberFormat="1" applyFont="1" applyBorder="1" applyAlignment="1">
      <alignment horizontal="right" vertical="center"/>
    </xf>
    <xf numFmtId="165" fontId="38" fillId="0" borderId="30" xfId="0" applyNumberFormat="1" applyFont="1" applyBorder="1" applyAlignment="1">
      <alignment horizontal="right" vertical="center"/>
    </xf>
    <xf numFmtId="165" fontId="38" fillId="0" borderId="20" xfId="0" applyNumberFormat="1" applyFont="1" applyBorder="1" applyAlignment="1">
      <alignment horizontal="right" vertical="center"/>
    </xf>
    <xf numFmtId="0" fontId="30" fillId="2" borderId="38" xfId="0" applyFont="1" applyFill="1" applyBorder="1" applyAlignment="1">
      <alignment horizontal="center" vertical="center"/>
    </xf>
    <xf numFmtId="165" fontId="32" fillId="2" borderId="41" xfId="0" applyNumberFormat="1" applyFont="1" applyFill="1" applyBorder="1" applyAlignment="1">
      <alignment horizontal="right" vertical="center"/>
    </xf>
    <xf numFmtId="3" fontId="30" fillId="2" borderId="38" xfId="0" applyNumberFormat="1" applyFont="1" applyFill="1" applyBorder="1" applyAlignment="1">
      <alignment horizontal="left" vertical="center"/>
    </xf>
    <xf numFmtId="0" fontId="30" fillId="2" borderId="23" xfId="0" applyFont="1" applyFill="1" applyBorder="1" applyAlignment="1">
      <alignment horizontal="left" vertical="center"/>
    </xf>
    <xf numFmtId="165" fontId="2" fillId="2" borderId="0" xfId="0" applyNumberFormat="1" applyFont="1" applyFill="1" applyAlignment="1">
      <alignment horizontal="left" vertical="center"/>
    </xf>
    <xf numFmtId="0" fontId="12" fillId="2" borderId="14" xfId="0" applyFont="1" applyFill="1" applyBorder="1" applyAlignment="1">
      <alignment horizontal="center" vertical="justify" textRotation="89" wrapText="1"/>
    </xf>
    <xf numFmtId="0" fontId="0" fillId="0" borderId="19" xfId="0" applyBorder="1" applyAlignment="1">
      <alignment horizontal="center" textRotation="89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top" wrapText="1"/>
    </xf>
    <xf numFmtId="0" fontId="11" fillId="2" borderId="16" xfId="0" applyFont="1" applyFill="1" applyBorder="1" applyAlignment="1">
      <alignment horizontal="center" vertical="top" wrapText="1"/>
    </xf>
    <xf numFmtId="0" fontId="12" fillId="2" borderId="14" xfId="0" applyFont="1" applyFill="1" applyBorder="1" applyAlignment="1">
      <alignment horizontal="center" textRotation="89" wrapText="1"/>
    </xf>
    <xf numFmtId="0" fontId="12" fillId="2" borderId="17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0" xfId="0" applyFont="1" applyFill="1" applyBorder="1" applyAlignment="1">
      <alignment horizontal="right" vertical="center"/>
    </xf>
    <xf numFmtId="0" fontId="7" fillId="2" borderId="5" xfId="0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0" fillId="2" borderId="23" xfId="0" applyFont="1" applyFill="1" applyBorder="1" applyAlignment="1">
      <alignment horizontal="left" vertical="center"/>
    </xf>
    <xf numFmtId="0" fontId="30" fillId="2" borderId="43" xfId="0" applyFont="1" applyFill="1" applyBorder="1" applyAlignment="1">
      <alignment horizontal="left" vertical="center"/>
    </xf>
    <xf numFmtId="0" fontId="15" fillId="2" borderId="23" xfId="0" applyFont="1" applyFill="1" applyBorder="1" applyAlignment="1">
      <alignment horizontal="left" vertical="center"/>
    </xf>
    <xf numFmtId="0" fontId="15" fillId="2" borderId="43" xfId="0" applyFont="1" applyFill="1" applyBorder="1" applyAlignment="1">
      <alignment horizontal="left" vertical="center"/>
    </xf>
    <xf numFmtId="165" fontId="16" fillId="2" borderId="28" xfId="0" applyNumberFormat="1" applyFont="1" applyFill="1" applyBorder="1" applyAlignment="1">
      <alignment horizontal="left" vertical="center"/>
    </xf>
    <xf numFmtId="165" fontId="16" fillId="2" borderId="45" xfId="0" applyNumberFormat="1" applyFont="1" applyFill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31" fillId="2" borderId="23" xfId="0" applyFont="1" applyFill="1" applyBorder="1" applyAlignment="1">
      <alignment horizontal="left" vertical="center"/>
    </xf>
    <xf numFmtId="3" fontId="29" fillId="2" borderId="38" xfId="0" applyNumberFormat="1" applyFont="1" applyFill="1" applyBorder="1" applyAlignment="1">
      <alignment horizontal="left" vertical="center"/>
    </xf>
    <xf numFmtId="0" fontId="0" fillId="2" borderId="6" xfId="0" applyFont="1" applyFill="1" applyBorder="1" applyAlignment="1">
      <alignment horizontal="justify" vertical="top" wrapText="1"/>
    </xf>
    <xf numFmtId="0" fontId="0" fillId="2" borderId="7" xfId="0" applyFont="1" applyFill="1" applyBorder="1" applyAlignment="1">
      <alignment horizontal="justify" vertical="top" wrapText="1"/>
    </xf>
    <xf numFmtId="0" fontId="0" fillId="2" borderId="8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30" fillId="2" borderId="38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3" fontId="7" fillId="3" borderId="9" xfId="0" applyNumberFormat="1" applyFont="1" applyFill="1" applyBorder="1" applyAlignment="1">
      <alignment horizontal="left" vertical="center"/>
    </xf>
    <xf numFmtId="0" fontId="7" fillId="3" borderId="10" xfId="0" applyFont="1" applyFill="1" applyBorder="1" applyAlignment="1">
      <alignment horizontal="left" vertical="center"/>
    </xf>
    <xf numFmtId="0" fontId="7" fillId="3" borderId="12" xfId="0" applyFont="1" applyFill="1" applyBorder="1" applyAlignment="1">
      <alignment horizontal="left" vertical="center"/>
    </xf>
    <xf numFmtId="0" fontId="37" fillId="2" borderId="2" xfId="0" applyFont="1" applyFill="1" applyBorder="1" applyAlignment="1">
      <alignment horizontal="center" vertical="center"/>
    </xf>
    <xf numFmtId="0" fontId="16" fillId="2" borderId="23" xfId="0" applyFont="1" applyFill="1" applyBorder="1" applyAlignment="1">
      <alignment horizontal="left" vertical="center"/>
    </xf>
    <xf numFmtId="3" fontId="29" fillId="2" borderId="7" xfId="0" applyNumberFormat="1" applyFont="1" applyFill="1" applyBorder="1" applyAlignment="1">
      <alignment horizontal="left" vertical="center"/>
    </xf>
    <xf numFmtId="0" fontId="37" fillId="2" borderId="2" xfId="0" applyFont="1" applyFill="1" applyBorder="1" applyAlignment="1">
      <alignment horizontal="left" vertical="center"/>
    </xf>
    <xf numFmtId="165" fontId="30" fillId="2" borderId="28" xfId="0" applyNumberFormat="1" applyFont="1" applyFill="1" applyBorder="1" applyAlignment="1">
      <alignment horizontal="left" vertical="center"/>
    </xf>
    <xf numFmtId="165" fontId="30" fillId="2" borderId="45" xfId="0" applyNumberFormat="1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right" vertical="center"/>
    </xf>
    <xf numFmtId="0" fontId="7" fillId="2" borderId="2" xfId="0" applyFont="1" applyFill="1" applyBorder="1" applyAlignment="1">
      <alignment horizontal="right" vertical="center"/>
    </xf>
    <xf numFmtId="0" fontId="7" fillId="2" borderId="3" xfId="0" applyFont="1" applyFill="1" applyBorder="1" applyAlignment="1">
      <alignment horizontal="right" vertical="center"/>
    </xf>
    <xf numFmtId="0" fontId="15" fillId="2" borderId="38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150718</xdr:colOff>
      <xdr:row>1</xdr:row>
      <xdr:rowOff>9525</xdr:rowOff>
    </xdr:from>
    <xdr:to>
      <xdr:col>4</xdr:col>
      <xdr:colOff>350182</xdr:colOff>
      <xdr:row>4</xdr:row>
      <xdr:rowOff>89824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98" y="85725"/>
          <a:ext cx="2515944" cy="560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695325</xdr:colOff>
      <xdr:row>12</xdr:row>
      <xdr:rowOff>9525</xdr:rowOff>
    </xdr:from>
    <xdr:to>
      <xdr:col>15</xdr:col>
      <xdr:colOff>9525</xdr:colOff>
      <xdr:row>12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065" y="1792605"/>
          <a:ext cx="3352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198283</xdr:colOff>
      <xdr:row>15</xdr:row>
      <xdr:rowOff>18528</xdr:rowOff>
    </xdr:from>
    <xdr:to>
      <xdr:col>5</xdr:col>
      <xdr:colOff>1401592</xdr:colOff>
      <xdr:row>16</xdr:row>
      <xdr:rowOff>28575</xdr:rowOff>
    </xdr:to>
    <xdr:sp macro="" textlink="">
      <xdr:nvSpPr>
        <xdr:cNvPr id="4" name="3 Forma libre"/>
        <xdr:cNvSpPr/>
      </xdr:nvSpPr>
      <xdr:spPr>
        <a:xfrm>
          <a:off x="3170083" y="2868408"/>
          <a:ext cx="1203309" cy="185307"/>
        </a:xfrm>
        <a:custGeom>
          <a:avLst/>
          <a:gdLst>
            <a:gd name="connsiteX0" fmla="*/ 163667 w 1203309"/>
            <a:gd name="connsiteY0" fmla="*/ 38622 h 181497"/>
            <a:gd name="connsiteX1" fmla="*/ 906617 w 1203309"/>
            <a:gd name="connsiteY1" fmla="*/ 181497 h 181497"/>
            <a:gd name="connsiteX2" fmla="*/ 268442 w 1203309"/>
            <a:gd name="connsiteY2" fmla="*/ 38622 h 181497"/>
            <a:gd name="connsiteX3" fmla="*/ 716117 w 1203309"/>
            <a:gd name="connsiteY3" fmla="*/ 522 h 181497"/>
            <a:gd name="connsiteX4" fmla="*/ 916142 w 1203309"/>
            <a:gd name="connsiteY4" fmla="*/ 57672 h 181497"/>
            <a:gd name="connsiteX5" fmla="*/ 658967 w 1203309"/>
            <a:gd name="connsiteY5" fmla="*/ 143397 h 181497"/>
            <a:gd name="connsiteX6" fmla="*/ 96992 w 1203309"/>
            <a:gd name="connsiteY6" fmla="*/ 67197 h 181497"/>
            <a:gd name="connsiteX7" fmla="*/ 39842 w 1203309"/>
            <a:gd name="connsiteY7" fmla="*/ 57672 h 181497"/>
            <a:gd name="connsiteX8" fmla="*/ 516092 w 1203309"/>
            <a:gd name="connsiteY8" fmla="*/ 76722 h 181497"/>
            <a:gd name="connsiteX9" fmla="*/ 744692 w 1203309"/>
            <a:gd name="connsiteY9" fmla="*/ 29097 h 181497"/>
            <a:gd name="connsiteX10" fmla="*/ 1030442 w 1203309"/>
            <a:gd name="connsiteY10" fmla="*/ 38622 h 181497"/>
            <a:gd name="connsiteX11" fmla="*/ 982817 w 1203309"/>
            <a:gd name="connsiteY11" fmla="*/ 114822 h 181497"/>
            <a:gd name="connsiteX12" fmla="*/ 1201892 w 1203309"/>
            <a:gd name="connsiteY12" fmla="*/ 76722 h 181497"/>
            <a:gd name="connsiteX13" fmla="*/ 858992 w 1203309"/>
            <a:gd name="connsiteY13" fmla="*/ 19572 h 181497"/>
            <a:gd name="connsiteX14" fmla="*/ 601817 w 1203309"/>
            <a:gd name="connsiteY14" fmla="*/ 38622 h 181497"/>
            <a:gd name="connsiteX15" fmla="*/ 935192 w 1203309"/>
            <a:gd name="connsiteY15" fmla="*/ 152922 h 18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03309" h="181497">
              <a:moveTo>
                <a:pt x="163667" y="38622"/>
              </a:moveTo>
              <a:lnTo>
                <a:pt x="906617" y="181497"/>
              </a:lnTo>
              <a:cubicBezTo>
                <a:pt x="924079" y="181497"/>
                <a:pt x="300192" y="68784"/>
                <a:pt x="268442" y="38622"/>
              </a:cubicBezTo>
              <a:cubicBezTo>
                <a:pt x="236692" y="8460"/>
                <a:pt x="608167" y="-2653"/>
                <a:pt x="716117" y="522"/>
              </a:cubicBezTo>
              <a:cubicBezTo>
                <a:pt x="824067" y="3697"/>
                <a:pt x="925667" y="33859"/>
                <a:pt x="916142" y="57672"/>
              </a:cubicBezTo>
              <a:cubicBezTo>
                <a:pt x="906617" y="81485"/>
                <a:pt x="795492" y="141810"/>
                <a:pt x="658967" y="143397"/>
              </a:cubicBezTo>
              <a:cubicBezTo>
                <a:pt x="522442" y="144984"/>
                <a:pt x="200179" y="81484"/>
                <a:pt x="96992" y="67197"/>
              </a:cubicBezTo>
              <a:cubicBezTo>
                <a:pt x="-6195" y="52910"/>
                <a:pt x="-30008" y="56085"/>
                <a:pt x="39842" y="57672"/>
              </a:cubicBezTo>
              <a:cubicBezTo>
                <a:pt x="109692" y="59260"/>
                <a:pt x="398617" y="81484"/>
                <a:pt x="516092" y="76722"/>
              </a:cubicBezTo>
              <a:cubicBezTo>
                <a:pt x="633567" y="71960"/>
                <a:pt x="658967" y="35447"/>
                <a:pt x="744692" y="29097"/>
              </a:cubicBezTo>
              <a:cubicBezTo>
                <a:pt x="830417" y="22747"/>
                <a:pt x="990755" y="24335"/>
                <a:pt x="1030442" y="38622"/>
              </a:cubicBezTo>
              <a:cubicBezTo>
                <a:pt x="1070129" y="52909"/>
                <a:pt x="954242" y="108472"/>
                <a:pt x="982817" y="114822"/>
              </a:cubicBezTo>
              <a:cubicBezTo>
                <a:pt x="1011392" y="121172"/>
                <a:pt x="1222530" y="92597"/>
                <a:pt x="1201892" y="76722"/>
              </a:cubicBezTo>
              <a:cubicBezTo>
                <a:pt x="1181255" y="60847"/>
                <a:pt x="959004" y="25922"/>
                <a:pt x="858992" y="19572"/>
              </a:cubicBezTo>
              <a:cubicBezTo>
                <a:pt x="758980" y="13222"/>
                <a:pt x="589117" y="16397"/>
                <a:pt x="601817" y="38622"/>
              </a:cubicBezTo>
              <a:cubicBezTo>
                <a:pt x="614517" y="60847"/>
                <a:pt x="935192" y="152922"/>
                <a:pt x="935192" y="15292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485775</xdr:colOff>
      <xdr:row>68</xdr:row>
      <xdr:rowOff>28576</xdr:rowOff>
    </xdr:from>
    <xdr:to>
      <xdr:col>5</xdr:col>
      <xdr:colOff>555609</xdr:colOff>
      <xdr:row>69</xdr:row>
      <xdr:rowOff>10048</xdr:rowOff>
    </xdr:to>
    <xdr:sp macro="" textlink="">
      <xdr:nvSpPr>
        <xdr:cNvPr id="6" name="5 Forma libre"/>
        <xdr:cNvSpPr/>
      </xdr:nvSpPr>
      <xdr:spPr>
        <a:xfrm>
          <a:off x="2291715" y="12510136"/>
          <a:ext cx="1235694" cy="248172"/>
        </a:xfrm>
        <a:custGeom>
          <a:avLst/>
          <a:gdLst>
            <a:gd name="connsiteX0" fmla="*/ 163667 w 1203309"/>
            <a:gd name="connsiteY0" fmla="*/ 38622 h 181497"/>
            <a:gd name="connsiteX1" fmla="*/ 906617 w 1203309"/>
            <a:gd name="connsiteY1" fmla="*/ 181497 h 181497"/>
            <a:gd name="connsiteX2" fmla="*/ 268442 w 1203309"/>
            <a:gd name="connsiteY2" fmla="*/ 38622 h 181497"/>
            <a:gd name="connsiteX3" fmla="*/ 716117 w 1203309"/>
            <a:gd name="connsiteY3" fmla="*/ 522 h 181497"/>
            <a:gd name="connsiteX4" fmla="*/ 916142 w 1203309"/>
            <a:gd name="connsiteY4" fmla="*/ 57672 h 181497"/>
            <a:gd name="connsiteX5" fmla="*/ 658967 w 1203309"/>
            <a:gd name="connsiteY5" fmla="*/ 143397 h 181497"/>
            <a:gd name="connsiteX6" fmla="*/ 96992 w 1203309"/>
            <a:gd name="connsiteY6" fmla="*/ 67197 h 181497"/>
            <a:gd name="connsiteX7" fmla="*/ 39842 w 1203309"/>
            <a:gd name="connsiteY7" fmla="*/ 57672 h 181497"/>
            <a:gd name="connsiteX8" fmla="*/ 516092 w 1203309"/>
            <a:gd name="connsiteY8" fmla="*/ 76722 h 181497"/>
            <a:gd name="connsiteX9" fmla="*/ 744692 w 1203309"/>
            <a:gd name="connsiteY9" fmla="*/ 29097 h 181497"/>
            <a:gd name="connsiteX10" fmla="*/ 1030442 w 1203309"/>
            <a:gd name="connsiteY10" fmla="*/ 38622 h 181497"/>
            <a:gd name="connsiteX11" fmla="*/ 982817 w 1203309"/>
            <a:gd name="connsiteY11" fmla="*/ 114822 h 181497"/>
            <a:gd name="connsiteX12" fmla="*/ 1201892 w 1203309"/>
            <a:gd name="connsiteY12" fmla="*/ 76722 h 181497"/>
            <a:gd name="connsiteX13" fmla="*/ 858992 w 1203309"/>
            <a:gd name="connsiteY13" fmla="*/ 19572 h 181497"/>
            <a:gd name="connsiteX14" fmla="*/ 601817 w 1203309"/>
            <a:gd name="connsiteY14" fmla="*/ 38622 h 181497"/>
            <a:gd name="connsiteX15" fmla="*/ 935192 w 1203309"/>
            <a:gd name="connsiteY15" fmla="*/ 152922 h 18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03309" h="181497">
              <a:moveTo>
                <a:pt x="163667" y="38622"/>
              </a:moveTo>
              <a:lnTo>
                <a:pt x="906617" y="181497"/>
              </a:lnTo>
              <a:cubicBezTo>
                <a:pt x="924079" y="181497"/>
                <a:pt x="300192" y="68784"/>
                <a:pt x="268442" y="38622"/>
              </a:cubicBezTo>
              <a:cubicBezTo>
                <a:pt x="236692" y="8460"/>
                <a:pt x="608167" y="-2653"/>
                <a:pt x="716117" y="522"/>
              </a:cubicBezTo>
              <a:cubicBezTo>
                <a:pt x="824067" y="3697"/>
                <a:pt x="925667" y="33859"/>
                <a:pt x="916142" y="57672"/>
              </a:cubicBezTo>
              <a:cubicBezTo>
                <a:pt x="906617" y="81485"/>
                <a:pt x="795492" y="141810"/>
                <a:pt x="658967" y="143397"/>
              </a:cubicBezTo>
              <a:cubicBezTo>
                <a:pt x="522442" y="144984"/>
                <a:pt x="200179" y="81484"/>
                <a:pt x="96992" y="67197"/>
              </a:cubicBezTo>
              <a:cubicBezTo>
                <a:pt x="-6195" y="52910"/>
                <a:pt x="-30008" y="56085"/>
                <a:pt x="39842" y="57672"/>
              </a:cubicBezTo>
              <a:cubicBezTo>
                <a:pt x="109692" y="59260"/>
                <a:pt x="398617" y="81484"/>
                <a:pt x="516092" y="76722"/>
              </a:cubicBezTo>
              <a:cubicBezTo>
                <a:pt x="633567" y="71960"/>
                <a:pt x="658967" y="35447"/>
                <a:pt x="744692" y="29097"/>
              </a:cubicBezTo>
              <a:cubicBezTo>
                <a:pt x="830417" y="22747"/>
                <a:pt x="990755" y="24335"/>
                <a:pt x="1030442" y="38622"/>
              </a:cubicBezTo>
              <a:cubicBezTo>
                <a:pt x="1070129" y="52909"/>
                <a:pt x="954242" y="108472"/>
                <a:pt x="982817" y="114822"/>
              </a:cubicBezTo>
              <a:cubicBezTo>
                <a:pt x="1011392" y="121172"/>
                <a:pt x="1222530" y="92597"/>
                <a:pt x="1201892" y="76722"/>
              </a:cubicBezTo>
              <a:cubicBezTo>
                <a:pt x="1181255" y="60847"/>
                <a:pt x="959004" y="25922"/>
                <a:pt x="858992" y="19572"/>
              </a:cubicBezTo>
              <a:cubicBezTo>
                <a:pt x="758980" y="13222"/>
                <a:pt x="589117" y="16397"/>
                <a:pt x="601817" y="38622"/>
              </a:cubicBezTo>
              <a:cubicBezTo>
                <a:pt x="614517" y="60847"/>
                <a:pt x="935192" y="152922"/>
                <a:pt x="935192" y="15292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150718</xdr:colOff>
      <xdr:row>1</xdr:row>
      <xdr:rowOff>9525</xdr:rowOff>
    </xdr:from>
    <xdr:to>
      <xdr:col>4</xdr:col>
      <xdr:colOff>350182</xdr:colOff>
      <xdr:row>4</xdr:row>
      <xdr:rowOff>89824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98" y="85725"/>
          <a:ext cx="2515944" cy="560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695325</xdr:colOff>
      <xdr:row>12</xdr:row>
      <xdr:rowOff>9525</xdr:rowOff>
    </xdr:from>
    <xdr:to>
      <xdr:col>15</xdr:col>
      <xdr:colOff>32385</xdr:colOff>
      <xdr:row>12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065" y="1792605"/>
          <a:ext cx="3352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198283</xdr:colOff>
      <xdr:row>15</xdr:row>
      <xdr:rowOff>18528</xdr:rowOff>
    </xdr:from>
    <xdr:to>
      <xdr:col>5</xdr:col>
      <xdr:colOff>1401592</xdr:colOff>
      <xdr:row>16</xdr:row>
      <xdr:rowOff>28575</xdr:rowOff>
    </xdr:to>
    <xdr:sp macro="" textlink="">
      <xdr:nvSpPr>
        <xdr:cNvPr id="4" name="3 Forma libre"/>
        <xdr:cNvSpPr/>
      </xdr:nvSpPr>
      <xdr:spPr>
        <a:xfrm>
          <a:off x="3170083" y="2868408"/>
          <a:ext cx="1203309" cy="185307"/>
        </a:xfrm>
        <a:custGeom>
          <a:avLst/>
          <a:gdLst>
            <a:gd name="connsiteX0" fmla="*/ 163667 w 1203309"/>
            <a:gd name="connsiteY0" fmla="*/ 38622 h 181497"/>
            <a:gd name="connsiteX1" fmla="*/ 906617 w 1203309"/>
            <a:gd name="connsiteY1" fmla="*/ 181497 h 181497"/>
            <a:gd name="connsiteX2" fmla="*/ 268442 w 1203309"/>
            <a:gd name="connsiteY2" fmla="*/ 38622 h 181497"/>
            <a:gd name="connsiteX3" fmla="*/ 716117 w 1203309"/>
            <a:gd name="connsiteY3" fmla="*/ 522 h 181497"/>
            <a:gd name="connsiteX4" fmla="*/ 916142 w 1203309"/>
            <a:gd name="connsiteY4" fmla="*/ 57672 h 181497"/>
            <a:gd name="connsiteX5" fmla="*/ 658967 w 1203309"/>
            <a:gd name="connsiteY5" fmla="*/ 143397 h 181497"/>
            <a:gd name="connsiteX6" fmla="*/ 96992 w 1203309"/>
            <a:gd name="connsiteY6" fmla="*/ 67197 h 181497"/>
            <a:gd name="connsiteX7" fmla="*/ 39842 w 1203309"/>
            <a:gd name="connsiteY7" fmla="*/ 57672 h 181497"/>
            <a:gd name="connsiteX8" fmla="*/ 516092 w 1203309"/>
            <a:gd name="connsiteY8" fmla="*/ 76722 h 181497"/>
            <a:gd name="connsiteX9" fmla="*/ 744692 w 1203309"/>
            <a:gd name="connsiteY9" fmla="*/ 29097 h 181497"/>
            <a:gd name="connsiteX10" fmla="*/ 1030442 w 1203309"/>
            <a:gd name="connsiteY10" fmla="*/ 38622 h 181497"/>
            <a:gd name="connsiteX11" fmla="*/ 982817 w 1203309"/>
            <a:gd name="connsiteY11" fmla="*/ 114822 h 181497"/>
            <a:gd name="connsiteX12" fmla="*/ 1201892 w 1203309"/>
            <a:gd name="connsiteY12" fmla="*/ 76722 h 181497"/>
            <a:gd name="connsiteX13" fmla="*/ 858992 w 1203309"/>
            <a:gd name="connsiteY13" fmla="*/ 19572 h 181497"/>
            <a:gd name="connsiteX14" fmla="*/ 601817 w 1203309"/>
            <a:gd name="connsiteY14" fmla="*/ 38622 h 181497"/>
            <a:gd name="connsiteX15" fmla="*/ 935192 w 1203309"/>
            <a:gd name="connsiteY15" fmla="*/ 152922 h 18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03309" h="181497">
              <a:moveTo>
                <a:pt x="163667" y="38622"/>
              </a:moveTo>
              <a:lnTo>
                <a:pt x="906617" y="181497"/>
              </a:lnTo>
              <a:cubicBezTo>
                <a:pt x="924079" y="181497"/>
                <a:pt x="300192" y="68784"/>
                <a:pt x="268442" y="38622"/>
              </a:cubicBezTo>
              <a:cubicBezTo>
                <a:pt x="236692" y="8460"/>
                <a:pt x="608167" y="-2653"/>
                <a:pt x="716117" y="522"/>
              </a:cubicBezTo>
              <a:cubicBezTo>
                <a:pt x="824067" y="3697"/>
                <a:pt x="925667" y="33859"/>
                <a:pt x="916142" y="57672"/>
              </a:cubicBezTo>
              <a:cubicBezTo>
                <a:pt x="906617" y="81485"/>
                <a:pt x="795492" y="141810"/>
                <a:pt x="658967" y="143397"/>
              </a:cubicBezTo>
              <a:cubicBezTo>
                <a:pt x="522442" y="144984"/>
                <a:pt x="200179" y="81484"/>
                <a:pt x="96992" y="67197"/>
              </a:cubicBezTo>
              <a:cubicBezTo>
                <a:pt x="-6195" y="52910"/>
                <a:pt x="-30008" y="56085"/>
                <a:pt x="39842" y="57672"/>
              </a:cubicBezTo>
              <a:cubicBezTo>
                <a:pt x="109692" y="59260"/>
                <a:pt x="398617" y="81484"/>
                <a:pt x="516092" y="76722"/>
              </a:cubicBezTo>
              <a:cubicBezTo>
                <a:pt x="633567" y="71960"/>
                <a:pt x="658967" y="35447"/>
                <a:pt x="744692" y="29097"/>
              </a:cubicBezTo>
              <a:cubicBezTo>
                <a:pt x="830417" y="22747"/>
                <a:pt x="990755" y="24335"/>
                <a:pt x="1030442" y="38622"/>
              </a:cubicBezTo>
              <a:cubicBezTo>
                <a:pt x="1070129" y="52909"/>
                <a:pt x="954242" y="108472"/>
                <a:pt x="982817" y="114822"/>
              </a:cubicBezTo>
              <a:cubicBezTo>
                <a:pt x="1011392" y="121172"/>
                <a:pt x="1222530" y="92597"/>
                <a:pt x="1201892" y="76722"/>
              </a:cubicBezTo>
              <a:cubicBezTo>
                <a:pt x="1181255" y="60847"/>
                <a:pt x="959004" y="25922"/>
                <a:pt x="858992" y="19572"/>
              </a:cubicBezTo>
              <a:cubicBezTo>
                <a:pt x="758980" y="13222"/>
                <a:pt x="589117" y="16397"/>
                <a:pt x="601817" y="38622"/>
              </a:cubicBezTo>
              <a:cubicBezTo>
                <a:pt x="614517" y="60847"/>
                <a:pt x="935192" y="152922"/>
                <a:pt x="935192" y="15292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228600</xdr:colOff>
      <xdr:row>16</xdr:row>
      <xdr:rowOff>14787</xdr:rowOff>
    </xdr:from>
    <xdr:to>
      <xdr:col>5</xdr:col>
      <xdr:colOff>1476375</xdr:colOff>
      <xdr:row>17</xdr:row>
      <xdr:rowOff>108270</xdr:rowOff>
    </xdr:to>
    <xdr:sp macro="" textlink="">
      <xdr:nvSpPr>
        <xdr:cNvPr id="5" name="4 Forma libre"/>
        <xdr:cNvSpPr/>
      </xdr:nvSpPr>
      <xdr:spPr>
        <a:xfrm>
          <a:off x="3200400" y="3039927"/>
          <a:ext cx="1247775" cy="268743"/>
        </a:xfrm>
        <a:custGeom>
          <a:avLst/>
          <a:gdLst>
            <a:gd name="connsiteX0" fmla="*/ 0 w 1247775"/>
            <a:gd name="connsiteY0" fmla="*/ 99513 h 264933"/>
            <a:gd name="connsiteX1" fmla="*/ 285750 w 1247775"/>
            <a:gd name="connsiteY1" fmla="*/ 4263 h 264933"/>
            <a:gd name="connsiteX2" fmla="*/ 323850 w 1247775"/>
            <a:gd name="connsiteY2" fmla="*/ 223338 h 264933"/>
            <a:gd name="connsiteX3" fmla="*/ 485775 w 1247775"/>
            <a:gd name="connsiteY3" fmla="*/ 128088 h 264933"/>
            <a:gd name="connsiteX4" fmla="*/ 533400 w 1247775"/>
            <a:gd name="connsiteY4" fmla="*/ 61413 h 264933"/>
            <a:gd name="connsiteX5" fmla="*/ 657225 w 1247775"/>
            <a:gd name="connsiteY5" fmla="*/ 147138 h 264933"/>
            <a:gd name="connsiteX6" fmla="*/ 914400 w 1247775"/>
            <a:gd name="connsiteY6" fmla="*/ 109038 h 264933"/>
            <a:gd name="connsiteX7" fmla="*/ 381000 w 1247775"/>
            <a:gd name="connsiteY7" fmla="*/ 70938 h 264933"/>
            <a:gd name="connsiteX8" fmla="*/ 104775 w 1247775"/>
            <a:gd name="connsiteY8" fmla="*/ 89988 h 264933"/>
            <a:gd name="connsiteX9" fmla="*/ 876300 w 1247775"/>
            <a:gd name="connsiteY9" fmla="*/ 194763 h 264933"/>
            <a:gd name="connsiteX10" fmla="*/ 1238250 w 1247775"/>
            <a:gd name="connsiteY10" fmla="*/ 89988 h 264933"/>
            <a:gd name="connsiteX11" fmla="*/ 1076325 w 1247775"/>
            <a:gd name="connsiteY11" fmla="*/ 118563 h 264933"/>
            <a:gd name="connsiteX12" fmla="*/ 1247775 w 1247775"/>
            <a:gd name="connsiteY12" fmla="*/ 156663 h 264933"/>
            <a:gd name="connsiteX13" fmla="*/ 1076325 w 1247775"/>
            <a:gd name="connsiteY13" fmla="*/ 261438 h 264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247775" h="264933">
              <a:moveTo>
                <a:pt x="0" y="99513"/>
              </a:moveTo>
              <a:cubicBezTo>
                <a:pt x="115887" y="41569"/>
                <a:pt x="231775" y="-16375"/>
                <a:pt x="285750" y="4263"/>
              </a:cubicBezTo>
              <a:cubicBezTo>
                <a:pt x="339725" y="24900"/>
                <a:pt x="290513" y="202701"/>
                <a:pt x="323850" y="223338"/>
              </a:cubicBezTo>
              <a:cubicBezTo>
                <a:pt x="357188" y="243976"/>
                <a:pt x="450850" y="155076"/>
                <a:pt x="485775" y="128088"/>
              </a:cubicBezTo>
              <a:cubicBezTo>
                <a:pt x="520700" y="101101"/>
                <a:pt x="504825" y="58238"/>
                <a:pt x="533400" y="61413"/>
              </a:cubicBezTo>
              <a:cubicBezTo>
                <a:pt x="561975" y="64588"/>
                <a:pt x="593725" y="139201"/>
                <a:pt x="657225" y="147138"/>
              </a:cubicBezTo>
              <a:cubicBezTo>
                <a:pt x="720725" y="155075"/>
                <a:pt x="960437" y="121738"/>
                <a:pt x="914400" y="109038"/>
              </a:cubicBezTo>
              <a:cubicBezTo>
                <a:pt x="868363" y="96338"/>
                <a:pt x="515937" y="74113"/>
                <a:pt x="381000" y="70938"/>
              </a:cubicBezTo>
              <a:cubicBezTo>
                <a:pt x="246063" y="67763"/>
                <a:pt x="22225" y="69351"/>
                <a:pt x="104775" y="89988"/>
              </a:cubicBezTo>
              <a:cubicBezTo>
                <a:pt x="187325" y="110625"/>
                <a:pt x="687388" y="194763"/>
                <a:pt x="876300" y="194763"/>
              </a:cubicBezTo>
              <a:cubicBezTo>
                <a:pt x="1065212" y="194763"/>
                <a:pt x="1204913" y="102688"/>
                <a:pt x="1238250" y="89988"/>
              </a:cubicBezTo>
              <a:cubicBezTo>
                <a:pt x="1271588" y="77288"/>
                <a:pt x="1074738" y="107451"/>
                <a:pt x="1076325" y="118563"/>
              </a:cubicBezTo>
              <a:cubicBezTo>
                <a:pt x="1077912" y="129675"/>
                <a:pt x="1247775" y="132851"/>
                <a:pt x="1247775" y="156663"/>
              </a:cubicBezTo>
              <a:cubicBezTo>
                <a:pt x="1247775" y="180475"/>
                <a:pt x="1096962" y="285250"/>
                <a:pt x="1076325" y="261438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485775</xdr:colOff>
      <xdr:row>68</xdr:row>
      <xdr:rowOff>28576</xdr:rowOff>
    </xdr:from>
    <xdr:to>
      <xdr:col>5</xdr:col>
      <xdr:colOff>555609</xdr:colOff>
      <xdr:row>69</xdr:row>
      <xdr:rowOff>10048</xdr:rowOff>
    </xdr:to>
    <xdr:sp macro="" textlink="">
      <xdr:nvSpPr>
        <xdr:cNvPr id="6" name="5 Forma libre"/>
        <xdr:cNvSpPr/>
      </xdr:nvSpPr>
      <xdr:spPr>
        <a:xfrm>
          <a:off x="2291715" y="12510136"/>
          <a:ext cx="1235694" cy="248172"/>
        </a:xfrm>
        <a:custGeom>
          <a:avLst/>
          <a:gdLst>
            <a:gd name="connsiteX0" fmla="*/ 163667 w 1203309"/>
            <a:gd name="connsiteY0" fmla="*/ 38622 h 181497"/>
            <a:gd name="connsiteX1" fmla="*/ 906617 w 1203309"/>
            <a:gd name="connsiteY1" fmla="*/ 181497 h 181497"/>
            <a:gd name="connsiteX2" fmla="*/ 268442 w 1203309"/>
            <a:gd name="connsiteY2" fmla="*/ 38622 h 181497"/>
            <a:gd name="connsiteX3" fmla="*/ 716117 w 1203309"/>
            <a:gd name="connsiteY3" fmla="*/ 522 h 181497"/>
            <a:gd name="connsiteX4" fmla="*/ 916142 w 1203309"/>
            <a:gd name="connsiteY4" fmla="*/ 57672 h 181497"/>
            <a:gd name="connsiteX5" fmla="*/ 658967 w 1203309"/>
            <a:gd name="connsiteY5" fmla="*/ 143397 h 181497"/>
            <a:gd name="connsiteX6" fmla="*/ 96992 w 1203309"/>
            <a:gd name="connsiteY6" fmla="*/ 67197 h 181497"/>
            <a:gd name="connsiteX7" fmla="*/ 39842 w 1203309"/>
            <a:gd name="connsiteY7" fmla="*/ 57672 h 181497"/>
            <a:gd name="connsiteX8" fmla="*/ 516092 w 1203309"/>
            <a:gd name="connsiteY8" fmla="*/ 76722 h 181497"/>
            <a:gd name="connsiteX9" fmla="*/ 744692 w 1203309"/>
            <a:gd name="connsiteY9" fmla="*/ 29097 h 181497"/>
            <a:gd name="connsiteX10" fmla="*/ 1030442 w 1203309"/>
            <a:gd name="connsiteY10" fmla="*/ 38622 h 181497"/>
            <a:gd name="connsiteX11" fmla="*/ 982817 w 1203309"/>
            <a:gd name="connsiteY11" fmla="*/ 114822 h 181497"/>
            <a:gd name="connsiteX12" fmla="*/ 1201892 w 1203309"/>
            <a:gd name="connsiteY12" fmla="*/ 76722 h 181497"/>
            <a:gd name="connsiteX13" fmla="*/ 858992 w 1203309"/>
            <a:gd name="connsiteY13" fmla="*/ 19572 h 181497"/>
            <a:gd name="connsiteX14" fmla="*/ 601817 w 1203309"/>
            <a:gd name="connsiteY14" fmla="*/ 38622 h 181497"/>
            <a:gd name="connsiteX15" fmla="*/ 935192 w 1203309"/>
            <a:gd name="connsiteY15" fmla="*/ 152922 h 18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03309" h="181497">
              <a:moveTo>
                <a:pt x="163667" y="38622"/>
              </a:moveTo>
              <a:lnTo>
                <a:pt x="906617" y="181497"/>
              </a:lnTo>
              <a:cubicBezTo>
                <a:pt x="924079" y="181497"/>
                <a:pt x="300192" y="68784"/>
                <a:pt x="268442" y="38622"/>
              </a:cubicBezTo>
              <a:cubicBezTo>
                <a:pt x="236692" y="8460"/>
                <a:pt x="608167" y="-2653"/>
                <a:pt x="716117" y="522"/>
              </a:cubicBezTo>
              <a:cubicBezTo>
                <a:pt x="824067" y="3697"/>
                <a:pt x="925667" y="33859"/>
                <a:pt x="916142" y="57672"/>
              </a:cubicBezTo>
              <a:cubicBezTo>
                <a:pt x="906617" y="81485"/>
                <a:pt x="795492" y="141810"/>
                <a:pt x="658967" y="143397"/>
              </a:cubicBezTo>
              <a:cubicBezTo>
                <a:pt x="522442" y="144984"/>
                <a:pt x="200179" y="81484"/>
                <a:pt x="96992" y="67197"/>
              </a:cubicBezTo>
              <a:cubicBezTo>
                <a:pt x="-6195" y="52910"/>
                <a:pt x="-30008" y="56085"/>
                <a:pt x="39842" y="57672"/>
              </a:cubicBezTo>
              <a:cubicBezTo>
                <a:pt x="109692" y="59260"/>
                <a:pt x="398617" y="81484"/>
                <a:pt x="516092" y="76722"/>
              </a:cubicBezTo>
              <a:cubicBezTo>
                <a:pt x="633567" y="71960"/>
                <a:pt x="658967" y="35447"/>
                <a:pt x="744692" y="29097"/>
              </a:cubicBezTo>
              <a:cubicBezTo>
                <a:pt x="830417" y="22747"/>
                <a:pt x="990755" y="24335"/>
                <a:pt x="1030442" y="38622"/>
              </a:cubicBezTo>
              <a:cubicBezTo>
                <a:pt x="1070129" y="52909"/>
                <a:pt x="954242" y="108472"/>
                <a:pt x="982817" y="114822"/>
              </a:cubicBezTo>
              <a:cubicBezTo>
                <a:pt x="1011392" y="121172"/>
                <a:pt x="1222530" y="92597"/>
                <a:pt x="1201892" y="76722"/>
              </a:cubicBezTo>
              <a:cubicBezTo>
                <a:pt x="1181255" y="60847"/>
                <a:pt x="959004" y="25922"/>
                <a:pt x="858992" y="19572"/>
              </a:cubicBezTo>
              <a:cubicBezTo>
                <a:pt x="758980" y="13222"/>
                <a:pt x="589117" y="16397"/>
                <a:pt x="601817" y="38622"/>
              </a:cubicBezTo>
              <a:cubicBezTo>
                <a:pt x="614517" y="60847"/>
                <a:pt x="935192" y="152922"/>
                <a:pt x="935192" y="15292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0</xdr:colOff>
      <xdr:row>71</xdr:row>
      <xdr:rowOff>38100</xdr:rowOff>
    </xdr:from>
    <xdr:to>
      <xdr:col>5</xdr:col>
      <xdr:colOff>1247775</xdr:colOff>
      <xdr:row>72</xdr:row>
      <xdr:rowOff>17283</xdr:rowOff>
    </xdr:to>
    <xdr:sp macro="" textlink="">
      <xdr:nvSpPr>
        <xdr:cNvPr id="7" name="6 Forma libre"/>
        <xdr:cNvSpPr/>
      </xdr:nvSpPr>
      <xdr:spPr>
        <a:xfrm>
          <a:off x="2971800" y="13075920"/>
          <a:ext cx="1247775" cy="223023"/>
        </a:xfrm>
        <a:custGeom>
          <a:avLst/>
          <a:gdLst>
            <a:gd name="connsiteX0" fmla="*/ 0 w 1247775"/>
            <a:gd name="connsiteY0" fmla="*/ 99513 h 264933"/>
            <a:gd name="connsiteX1" fmla="*/ 285750 w 1247775"/>
            <a:gd name="connsiteY1" fmla="*/ 4263 h 264933"/>
            <a:gd name="connsiteX2" fmla="*/ 323850 w 1247775"/>
            <a:gd name="connsiteY2" fmla="*/ 223338 h 264933"/>
            <a:gd name="connsiteX3" fmla="*/ 485775 w 1247775"/>
            <a:gd name="connsiteY3" fmla="*/ 128088 h 264933"/>
            <a:gd name="connsiteX4" fmla="*/ 533400 w 1247775"/>
            <a:gd name="connsiteY4" fmla="*/ 61413 h 264933"/>
            <a:gd name="connsiteX5" fmla="*/ 657225 w 1247775"/>
            <a:gd name="connsiteY5" fmla="*/ 147138 h 264933"/>
            <a:gd name="connsiteX6" fmla="*/ 914400 w 1247775"/>
            <a:gd name="connsiteY6" fmla="*/ 109038 h 264933"/>
            <a:gd name="connsiteX7" fmla="*/ 381000 w 1247775"/>
            <a:gd name="connsiteY7" fmla="*/ 70938 h 264933"/>
            <a:gd name="connsiteX8" fmla="*/ 104775 w 1247775"/>
            <a:gd name="connsiteY8" fmla="*/ 89988 h 264933"/>
            <a:gd name="connsiteX9" fmla="*/ 876300 w 1247775"/>
            <a:gd name="connsiteY9" fmla="*/ 194763 h 264933"/>
            <a:gd name="connsiteX10" fmla="*/ 1238250 w 1247775"/>
            <a:gd name="connsiteY10" fmla="*/ 89988 h 264933"/>
            <a:gd name="connsiteX11" fmla="*/ 1076325 w 1247775"/>
            <a:gd name="connsiteY11" fmla="*/ 118563 h 264933"/>
            <a:gd name="connsiteX12" fmla="*/ 1247775 w 1247775"/>
            <a:gd name="connsiteY12" fmla="*/ 156663 h 264933"/>
            <a:gd name="connsiteX13" fmla="*/ 1076325 w 1247775"/>
            <a:gd name="connsiteY13" fmla="*/ 261438 h 264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247775" h="264933">
              <a:moveTo>
                <a:pt x="0" y="99513"/>
              </a:moveTo>
              <a:cubicBezTo>
                <a:pt x="115887" y="41569"/>
                <a:pt x="231775" y="-16375"/>
                <a:pt x="285750" y="4263"/>
              </a:cubicBezTo>
              <a:cubicBezTo>
                <a:pt x="339725" y="24900"/>
                <a:pt x="290513" y="202701"/>
                <a:pt x="323850" y="223338"/>
              </a:cubicBezTo>
              <a:cubicBezTo>
                <a:pt x="357188" y="243976"/>
                <a:pt x="450850" y="155076"/>
                <a:pt x="485775" y="128088"/>
              </a:cubicBezTo>
              <a:cubicBezTo>
                <a:pt x="520700" y="101101"/>
                <a:pt x="504825" y="58238"/>
                <a:pt x="533400" y="61413"/>
              </a:cubicBezTo>
              <a:cubicBezTo>
                <a:pt x="561975" y="64588"/>
                <a:pt x="593725" y="139201"/>
                <a:pt x="657225" y="147138"/>
              </a:cubicBezTo>
              <a:cubicBezTo>
                <a:pt x="720725" y="155075"/>
                <a:pt x="960437" y="121738"/>
                <a:pt x="914400" y="109038"/>
              </a:cubicBezTo>
              <a:cubicBezTo>
                <a:pt x="868363" y="96338"/>
                <a:pt x="515937" y="74113"/>
                <a:pt x="381000" y="70938"/>
              </a:cubicBezTo>
              <a:cubicBezTo>
                <a:pt x="246063" y="67763"/>
                <a:pt x="22225" y="69351"/>
                <a:pt x="104775" y="89988"/>
              </a:cubicBezTo>
              <a:cubicBezTo>
                <a:pt x="187325" y="110625"/>
                <a:pt x="687388" y="194763"/>
                <a:pt x="876300" y="194763"/>
              </a:cubicBezTo>
              <a:cubicBezTo>
                <a:pt x="1065212" y="194763"/>
                <a:pt x="1204913" y="102688"/>
                <a:pt x="1238250" y="89988"/>
              </a:cubicBezTo>
              <a:cubicBezTo>
                <a:pt x="1271588" y="77288"/>
                <a:pt x="1074738" y="107451"/>
                <a:pt x="1076325" y="118563"/>
              </a:cubicBezTo>
              <a:cubicBezTo>
                <a:pt x="1077912" y="129675"/>
                <a:pt x="1247775" y="132851"/>
                <a:pt x="1247775" y="156663"/>
              </a:cubicBezTo>
              <a:cubicBezTo>
                <a:pt x="1247775" y="180475"/>
                <a:pt x="1096962" y="285250"/>
                <a:pt x="1076325" y="261438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150718</xdr:colOff>
      <xdr:row>1</xdr:row>
      <xdr:rowOff>9525</xdr:rowOff>
    </xdr:from>
    <xdr:to>
      <xdr:col>4</xdr:col>
      <xdr:colOff>350182</xdr:colOff>
      <xdr:row>4</xdr:row>
      <xdr:rowOff>89824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298" y="85725"/>
          <a:ext cx="2515944" cy="5603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695325</xdr:colOff>
      <xdr:row>12</xdr:row>
      <xdr:rowOff>9525</xdr:rowOff>
    </xdr:from>
    <xdr:to>
      <xdr:col>14</xdr:col>
      <xdr:colOff>1030605</xdr:colOff>
      <xdr:row>12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02065" y="1792605"/>
          <a:ext cx="33528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198283</xdr:colOff>
      <xdr:row>15</xdr:row>
      <xdr:rowOff>18528</xdr:rowOff>
    </xdr:from>
    <xdr:to>
      <xdr:col>5</xdr:col>
      <xdr:colOff>1401592</xdr:colOff>
      <xdr:row>16</xdr:row>
      <xdr:rowOff>28575</xdr:rowOff>
    </xdr:to>
    <xdr:sp macro="" textlink="">
      <xdr:nvSpPr>
        <xdr:cNvPr id="7" name="6 Forma libre"/>
        <xdr:cNvSpPr/>
      </xdr:nvSpPr>
      <xdr:spPr>
        <a:xfrm>
          <a:off x="3170083" y="2868408"/>
          <a:ext cx="1203309" cy="185307"/>
        </a:xfrm>
        <a:custGeom>
          <a:avLst/>
          <a:gdLst>
            <a:gd name="connsiteX0" fmla="*/ 163667 w 1203309"/>
            <a:gd name="connsiteY0" fmla="*/ 38622 h 181497"/>
            <a:gd name="connsiteX1" fmla="*/ 906617 w 1203309"/>
            <a:gd name="connsiteY1" fmla="*/ 181497 h 181497"/>
            <a:gd name="connsiteX2" fmla="*/ 268442 w 1203309"/>
            <a:gd name="connsiteY2" fmla="*/ 38622 h 181497"/>
            <a:gd name="connsiteX3" fmla="*/ 716117 w 1203309"/>
            <a:gd name="connsiteY3" fmla="*/ 522 h 181497"/>
            <a:gd name="connsiteX4" fmla="*/ 916142 w 1203309"/>
            <a:gd name="connsiteY4" fmla="*/ 57672 h 181497"/>
            <a:gd name="connsiteX5" fmla="*/ 658967 w 1203309"/>
            <a:gd name="connsiteY5" fmla="*/ 143397 h 181497"/>
            <a:gd name="connsiteX6" fmla="*/ 96992 w 1203309"/>
            <a:gd name="connsiteY6" fmla="*/ 67197 h 181497"/>
            <a:gd name="connsiteX7" fmla="*/ 39842 w 1203309"/>
            <a:gd name="connsiteY7" fmla="*/ 57672 h 181497"/>
            <a:gd name="connsiteX8" fmla="*/ 516092 w 1203309"/>
            <a:gd name="connsiteY8" fmla="*/ 76722 h 181497"/>
            <a:gd name="connsiteX9" fmla="*/ 744692 w 1203309"/>
            <a:gd name="connsiteY9" fmla="*/ 29097 h 181497"/>
            <a:gd name="connsiteX10" fmla="*/ 1030442 w 1203309"/>
            <a:gd name="connsiteY10" fmla="*/ 38622 h 181497"/>
            <a:gd name="connsiteX11" fmla="*/ 982817 w 1203309"/>
            <a:gd name="connsiteY11" fmla="*/ 114822 h 181497"/>
            <a:gd name="connsiteX12" fmla="*/ 1201892 w 1203309"/>
            <a:gd name="connsiteY12" fmla="*/ 76722 h 181497"/>
            <a:gd name="connsiteX13" fmla="*/ 858992 w 1203309"/>
            <a:gd name="connsiteY13" fmla="*/ 19572 h 181497"/>
            <a:gd name="connsiteX14" fmla="*/ 601817 w 1203309"/>
            <a:gd name="connsiteY14" fmla="*/ 38622 h 181497"/>
            <a:gd name="connsiteX15" fmla="*/ 935192 w 1203309"/>
            <a:gd name="connsiteY15" fmla="*/ 152922 h 18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03309" h="181497">
              <a:moveTo>
                <a:pt x="163667" y="38622"/>
              </a:moveTo>
              <a:lnTo>
                <a:pt x="906617" y="181497"/>
              </a:lnTo>
              <a:cubicBezTo>
                <a:pt x="924079" y="181497"/>
                <a:pt x="300192" y="68784"/>
                <a:pt x="268442" y="38622"/>
              </a:cubicBezTo>
              <a:cubicBezTo>
                <a:pt x="236692" y="8460"/>
                <a:pt x="608167" y="-2653"/>
                <a:pt x="716117" y="522"/>
              </a:cubicBezTo>
              <a:cubicBezTo>
                <a:pt x="824067" y="3697"/>
                <a:pt x="925667" y="33859"/>
                <a:pt x="916142" y="57672"/>
              </a:cubicBezTo>
              <a:cubicBezTo>
                <a:pt x="906617" y="81485"/>
                <a:pt x="795492" y="141810"/>
                <a:pt x="658967" y="143397"/>
              </a:cubicBezTo>
              <a:cubicBezTo>
                <a:pt x="522442" y="144984"/>
                <a:pt x="200179" y="81484"/>
                <a:pt x="96992" y="67197"/>
              </a:cubicBezTo>
              <a:cubicBezTo>
                <a:pt x="-6195" y="52910"/>
                <a:pt x="-30008" y="56085"/>
                <a:pt x="39842" y="57672"/>
              </a:cubicBezTo>
              <a:cubicBezTo>
                <a:pt x="109692" y="59260"/>
                <a:pt x="398617" y="81484"/>
                <a:pt x="516092" y="76722"/>
              </a:cubicBezTo>
              <a:cubicBezTo>
                <a:pt x="633567" y="71960"/>
                <a:pt x="658967" y="35447"/>
                <a:pt x="744692" y="29097"/>
              </a:cubicBezTo>
              <a:cubicBezTo>
                <a:pt x="830417" y="22747"/>
                <a:pt x="990755" y="24335"/>
                <a:pt x="1030442" y="38622"/>
              </a:cubicBezTo>
              <a:cubicBezTo>
                <a:pt x="1070129" y="52909"/>
                <a:pt x="954242" y="108472"/>
                <a:pt x="982817" y="114822"/>
              </a:cubicBezTo>
              <a:cubicBezTo>
                <a:pt x="1011392" y="121172"/>
                <a:pt x="1222530" y="92597"/>
                <a:pt x="1201892" y="76722"/>
              </a:cubicBezTo>
              <a:cubicBezTo>
                <a:pt x="1181255" y="60847"/>
                <a:pt x="959004" y="25922"/>
                <a:pt x="858992" y="19572"/>
              </a:cubicBezTo>
              <a:cubicBezTo>
                <a:pt x="758980" y="13222"/>
                <a:pt x="589117" y="16397"/>
                <a:pt x="601817" y="38622"/>
              </a:cubicBezTo>
              <a:cubicBezTo>
                <a:pt x="614517" y="60847"/>
                <a:pt x="935192" y="152922"/>
                <a:pt x="935192" y="15292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228600</xdr:colOff>
      <xdr:row>16</xdr:row>
      <xdr:rowOff>14787</xdr:rowOff>
    </xdr:from>
    <xdr:to>
      <xdr:col>5</xdr:col>
      <xdr:colOff>1476375</xdr:colOff>
      <xdr:row>17</xdr:row>
      <xdr:rowOff>108270</xdr:rowOff>
    </xdr:to>
    <xdr:sp macro="" textlink="">
      <xdr:nvSpPr>
        <xdr:cNvPr id="8" name="7 Forma libre"/>
        <xdr:cNvSpPr/>
      </xdr:nvSpPr>
      <xdr:spPr>
        <a:xfrm>
          <a:off x="3200400" y="3039927"/>
          <a:ext cx="1247775" cy="268743"/>
        </a:xfrm>
        <a:custGeom>
          <a:avLst/>
          <a:gdLst>
            <a:gd name="connsiteX0" fmla="*/ 0 w 1247775"/>
            <a:gd name="connsiteY0" fmla="*/ 99513 h 264933"/>
            <a:gd name="connsiteX1" fmla="*/ 285750 w 1247775"/>
            <a:gd name="connsiteY1" fmla="*/ 4263 h 264933"/>
            <a:gd name="connsiteX2" fmla="*/ 323850 w 1247775"/>
            <a:gd name="connsiteY2" fmla="*/ 223338 h 264933"/>
            <a:gd name="connsiteX3" fmla="*/ 485775 w 1247775"/>
            <a:gd name="connsiteY3" fmla="*/ 128088 h 264933"/>
            <a:gd name="connsiteX4" fmla="*/ 533400 w 1247775"/>
            <a:gd name="connsiteY4" fmla="*/ 61413 h 264933"/>
            <a:gd name="connsiteX5" fmla="*/ 657225 w 1247775"/>
            <a:gd name="connsiteY5" fmla="*/ 147138 h 264933"/>
            <a:gd name="connsiteX6" fmla="*/ 914400 w 1247775"/>
            <a:gd name="connsiteY6" fmla="*/ 109038 h 264933"/>
            <a:gd name="connsiteX7" fmla="*/ 381000 w 1247775"/>
            <a:gd name="connsiteY7" fmla="*/ 70938 h 264933"/>
            <a:gd name="connsiteX8" fmla="*/ 104775 w 1247775"/>
            <a:gd name="connsiteY8" fmla="*/ 89988 h 264933"/>
            <a:gd name="connsiteX9" fmla="*/ 876300 w 1247775"/>
            <a:gd name="connsiteY9" fmla="*/ 194763 h 264933"/>
            <a:gd name="connsiteX10" fmla="*/ 1238250 w 1247775"/>
            <a:gd name="connsiteY10" fmla="*/ 89988 h 264933"/>
            <a:gd name="connsiteX11" fmla="*/ 1076325 w 1247775"/>
            <a:gd name="connsiteY11" fmla="*/ 118563 h 264933"/>
            <a:gd name="connsiteX12" fmla="*/ 1247775 w 1247775"/>
            <a:gd name="connsiteY12" fmla="*/ 156663 h 264933"/>
            <a:gd name="connsiteX13" fmla="*/ 1076325 w 1247775"/>
            <a:gd name="connsiteY13" fmla="*/ 261438 h 264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247775" h="264933">
              <a:moveTo>
                <a:pt x="0" y="99513"/>
              </a:moveTo>
              <a:cubicBezTo>
                <a:pt x="115887" y="41569"/>
                <a:pt x="231775" y="-16375"/>
                <a:pt x="285750" y="4263"/>
              </a:cubicBezTo>
              <a:cubicBezTo>
                <a:pt x="339725" y="24900"/>
                <a:pt x="290513" y="202701"/>
                <a:pt x="323850" y="223338"/>
              </a:cubicBezTo>
              <a:cubicBezTo>
                <a:pt x="357188" y="243976"/>
                <a:pt x="450850" y="155076"/>
                <a:pt x="485775" y="128088"/>
              </a:cubicBezTo>
              <a:cubicBezTo>
                <a:pt x="520700" y="101101"/>
                <a:pt x="504825" y="58238"/>
                <a:pt x="533400" y="61413"/>
              </a:cubicBezTo>
              <a:cubicBezTo>
                <a:pt x="561975" y="64588"/>
                <a:pt x="593725" y="139201"/>
                <a:pt x="657225" y="147138"/>
              </a:cubicBezTo>
              <a:cubicBezTo>
                <a:pt x="720725" y="155075"/>
                <a:pt x="960437" y="121738"/>
                <a:pt x="914400" y="109038"/>
              </a:cubicBezTo>
              <a:cubicBezTo>
                <a:pt x="868363" y="96338"/>
                <a:pt x="515937" y="74113"/>
                <a:pt x="381000" y="70938"/>
              </a:cubicBezTo>
              <a:cubicBezTo>
                <a:pt x="246063" y="67763"/>
                <a:pt x="22225" y="69351"/>
                <a:pt x="104775" y="89988"/>
              </a:cubicBezTo>
              <a:cubicBezTo>
                <a:pt x="187325" y="110625"/>
                <a:pt x="687388" y="194763"/>
                <a:pt x="876300" y="194763"/>
              </a:cubicBezTo>
              <a:cubicBezTo>
                <a:pt x="1065212" y="194763"/>
                <a:pt x="1204913" y="102688"/>
                <a:pt x="1238250" y="89988"/>
              </a:cubicBezTo>
              <a:cubicBezTo>
                <a:pt x="1271588" y="77288"/>
                <a:pt x="1074738" y="107451"/>
                <a:pt x="1076325" y="118563"/>
              </a:cubicBezTo>
              <a:cubicBezTo>
                <a:pt x="1077912" y="129675"/>
                <a:pt x="1247775" y="132851"/>
                <a:pt x="1247775" y="156663"/>
              </a:cubicBezTo>
              <a:cubicBezTo>
                <a:pt x="1247775" y="180475"/>
                <a:pt x="1096962" y="285250"/>
                <a:pt x="1076325" y="261438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104775</xdr:colOff>
      <xdr:row>18</xdr:row>
      <xdr:rowOff>161349</xdr:rowOff>
    </xdr:from>
    <xdr:to>
      <xdr:col>5</xdr:col>
      <xdr:colOff>1710490</xdr:colOff>
      <xdr:row>20</xdr:row>
      <xdr:rowOff>66963</xdr:rowOff>
    </xdr:to>
    <xdr:sp macro="" textlink="">
      <xdr:nvSpPr>
        <xdr:cNvPr id="9" name="8 Forma libre"/>
        <xdr:cNvSpPr/>
      </xdr:nvSpPr>
      <xdr:spPr>
        <a:xfrm>
          <a:off x="3076575" y="3537009"/>
          <a:ext cx="1605715" cy="256134"/>
        </a:xfrm>
        <a:custGeom>
          <a:avLst/>
          <a:gdLst>
            <a:gd name="connsiteX0" fmla="*/ 0 w 1605715"/>
            <a:gd name="connsiteY0" fmla="*/ 143451 h 248514"/>
            <a:gd name="connsiteX1" fmla="*/ 123825 w 1605715"/>
            <a:gd name="connsiteY1" fmla="*/ 576 h 248514"/>
            <a:gd name="connsiteX2" fmla="*/ 142875 w 1605715"/>
            <a:gd name="connsiteY2" fmla="*/ 191076 h 248514"/>
            <a:gd name="connsiteX3" fmla="*/ 190500 w 1605715"/>
            <a:gd name="connsiteY3" fmla="*/ 19626 h 248514"/>
            <a:gd name="connsiteX4" fmla="*/ 304800 w 1605715"/>
            <a:gd name="connsiteY4" fmla="*/ 67251 h 248514"/>
            <a:gd name="connsiteX5" fmla="*/ 504825 w 1605715"/>
            <a:gd name="connsiteY5" fmla="*/ 105351 h 248514"/>
            <a:gd name="connsiteX6" fmla="*/ 342900 w 1605715"/>
            <a:gd name="connsiteY6" fmla="*/ 152976 h 248514"/>
            <a:gd name="connsiteX7" fmla="*/ 285750 w 1605715"/>
            <a:gd name="connsiteY7" fmla="*/ 152976 h 248514"/>
            <a:gd name="connsiteX8" fmla="*/ 200025 w 1605715"/>
            <a:gd name="connsiteY8" fmla="*/ 76776 h 248514"/>
            <a:gd name="connsiteX9" fmla="*/ 266700 w 1605715"/>
            <a:gd name="connsiteY9" fmla="*/ 76776 h 248514"/>
            <a:gd name="connsiteX10" fmla="*/ 476250 w 1605715"/>
            <a:gd name="connsiteY10" fmla="*/ 76776 h 248514"/>
            <a:gd name="connsiteX11" fmla="*/ 638175 w 1605715"/>
            <a:gd name="connsiteY11" fmla="*/ 172026 h 248514"/>
            <a:gd name="connsiteX12" fmla="*/ 657225 w 1605715"/>
            <a:gd name="connsiteY12" fmla="*/ 172026 h 248514"/>
            <a:gd name="connsiteX13" fmla="*/ 685800 w 1605715"/>
            <a:gd name="connsiteY13" fmla="*/ 10101 h 248514"/>
            <a:gd name="connsiteX14" fmla="*/ 381000 w 1605715"/>
            <a:gd name="connsiteY14" fmla="*/ 86301 h 248514"/>
            <a:gd name="connsiteX15" fmla="*/ 390525 w 1605715"/>
            <a:gd name="connsiteY15" fmla="*/ 114876 h 248514"/>
            <a:gd name="connsiteX16" fmla="*/ 1152525 w 1605715"/>
            <a:gd name="connsiteY16" fmla="*/ 114876 h 248514"/>
            <a:gd name="connsiteX17" fmla="*/ 819150 w 1605715"/>
            <a:gd name="connsiteY17" fmla="*/ 200601 h 248514"/>
            <a:gd name="connsiteX18" fmla="*/ 876300 w 1605715"/>
            <a:gd name="connsiteY18" fmla="*/ 67251 h 248514"/>
            <a:gd name="connsiteX19" fmla="*/ 1600200 w 1605715"/>
            <a:gd name="connsiteY19" fmla="*/ 248226 h 248514"/>
            <a:gd name="connsiteX20" fmla="*/ 1209675 w 1605715"/>
            <a:gd name="connsiteY20" fmla="*/ 105351 h 24851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</a:cxnLst>
          <a:rect l="l" t="t" r="r" b="b"/>
          <a:pathLst>
            <a:path w="1605715" h="248514">
              <a:moveTo>
                <a:pt x="0" y="143451"/>
              </a:moveTo>
              <a:cubicBezTo>
                <a:pt x="50006" y="68044"/>
                <a:pt x="100013" y="-7362"/>
                <a:pt x="123825" y="576"/>
              </a:cubicBezTo>
              <a:cubicBezTo>
                <a:pt x="147638" y="8513"/>
                <a:pt x="131762" y="187901"/>
                <a:pt x="142875" y="191076"/>
              </a:cubicBezTo>
              <a:cubicBezTo>
                <a:pt x="153988" y="194251"/>
                <a:pt x="163512" y="40264"/>
                <a:pt x="190500" y="19626"/>
              </a:cubicBezTo>
              <a:cubicBezTo>
                <a:pt x="217488" y="-1012"/>
                <a:pt x="252413" y="52964"/>
                <a:pt x="304800" y="67251"/>
              </a:cubicBezTo>
              <a:cubicBezTo>
                <a:pt x="357187" y="81538"/>
                <a:pt x="498475" y="91063"/>
                <a:pt x="504825" y="105351"/>
              </a:cubicBezTo>
              <a:cubicBezTo>
                <a:pt x="511175" y="119639"/>
                <a:pt x="379412" y="145039"/>
                <a:pt x="342900" y="152976"/>
              </a:cubicBezTo>
              <a:cubicBezTo>
                <a:pt x="306388" y="160913"/>
                <a:pt x="309563" y="165676"/>
                <a:pt x="285750" y="152976"/>
              </a:cubicBezTo>
              <a:cubicBezTo>
                <a:pt x="261938" y="140276"/>
                <a:pt x="203200" y="89476"/>
                <a:pt x="200025" y="76776"/>
              </a:cubicBezTo>
              <a:cubicBezTo>
                <a:pt x="196850" y="64076"/>
                <a:pt x="266700" y="76776"/>
                <a:pt x="266700" y="76776"/>
              </a:cubicBezTo>
              <a:cubicBezTo>
                <a:pt x="312737" y="76776"/>
                <a:pt x="414338" y="60901"/>
                <a:pt x="476250" y="76776"/>
              </a:cubicBezTo>
              <a:cubicBezTo>
                <a:pt x="538163" y="92651"/>
                <a:pt x="608013" y="156151"/>
                <a:pt x="638175" y="172026"/>
              </a:cubicBezTo>
              <a:cubicBezTo>
                <a:pt x="668337" y="187901"/>
                <a:pt x="649288" y="199013"/>
                <a:pt x="657225" y="172026"/>
              </a:cubicBezTo>
              <a:cubicBezTo>
                <a:pt x="665162" y="145039"/>
                <a:pt x="731837" y="24388"/>
                <a:pt x="685800" y="10101"/>
              </a:cubicBezTo>
              <a:cubicBezTo>
                <a:pt x="639763" y="-4186"/>
                <a:pt x="430212" y="68839"/>
                <a:pt x="381000" y="86301"/>
              </a:cubicBezTo>
              <a:cubicBezTo>
                <a:pt x="331788" y="103763"/>
                <a:pt x="261938" y="110114"/>
                <a:pt x="390525" y="114876"/>
              </a:cubicBezTo>
              <a:cubicBezTo>
                <a:pt x="519112" y="119638"/>
                <a:pt x="1081088" y="100588"/>
                <a:pt x="1152525" y="114876"/>
              </a:cubicBezTo>
              <a:cubicBezTo>
                <a:pt x="1223963" y="129163"/>
                <a:pt x="865187" y="208538"/>
                <a:pt x="819150" y="200601"/>
              </a:cubicBezTo>
              <a:cubicBezTo>
                <a:pt x="773113" y="192664"/>
                <a:pt x="746125" y="59313"/>
                <a:pt x="876300" y="67251"/>
              </a:cubicBezTo>
              <a:cubicBezTo>
                <a:pt x="1006475" y="75188"/>
                <a:pt x="1544638" y="241876"/>
                <a:pt x="1600200" y="248226"/>
              </a:cubicBezTo>
              <a:cubicBezTo>
                <a:pt x="1655762" y="254576"/>
                <a:pt x="1274762" y="154563"/>
                <a:pt x="1209675" y="105351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485775</xdr:colOff>
      <xdr:row>69</xdr:row>
      <xdr:rowOff>28576</xdr:rowOff>
    </xdr:from>
    <xdr:to>
      <xdr:col>5</xdr:col>
      <xdr:colOff>555609</xdr:colOff>
      <xdr:row>70</xdr:row>
      <xdr:rowOff>10048</xdr:rowOff>
    </xdr:to>
    <xdr:sp macro="" textlink="">
      <xdr:nvSpPr>
        <xdr:cNvPr id="10" name="9 Forma libre"/>
        <xdr:cNvSpPr/>
      </xdr:nvSpPr>
      <xdr:spPr>
        <a:xfrm>
          <a:off x="2291715" y="12510136"/>
          <a:ext cx="1235694" cy="248172"/>
        </a:xfrm>
        <a:custGeom>
          <a:avLst/>
          <a:gdLst>
            <a:gd name="connsiteX0" fmla="*/ 163667 w 1203309"/>
            <a:gd name="connsiteY0" fmla="*/ 38622 h 181497"/>
            <a:gd name="connsiteX1" fmla="*/ 906617 w 1203309"/>
            <a:gd name="connsiteY1" fmla="*/ 181497 h 181497"/>
            <a:gd name="connsiteX2" fmla="*/ 268442 w 1203309"/>
            <a:gd name="connsiteY2" fmla="*/ 38622 h 181497"/>
            <a:gd name="connsiteX3" fmla="*/ 716117 w 1203309"/>
            <a:gd name="connsiteY3" fmla="*/ 522 h 181497"/>
            <a:gd name="connsiteX4" fmla="*/ 916142 w 1203309"/>
            <a:gd name="connsiteY4" fmla="*/ 57672 h 181497"/>
            <a:gd name="connsiteX5" fmla="*/ 658967 w 1203309"/>
            <a:gd name="connsiteY5" fmla="*/ 143397 h 181497"/>
            <a:gd name="connsiteX6" fmla="*/ 96992 w 1203309"/>
            <a:gd name="connsiteY6" fmla="*/ 67197 h 181497"/>
            <a:gd name="connsiteX7" fmla="*/ 39842 w 1203309"/>
            <a:gd name="connsiteY7" fmla="*/ 57672 h 181497"/>
            <a:gd name="connsiteX8" fmla="*/ 516092 w 1203309"/>
            <a:gd name="connsiteY8" fmla="*/ 76722 h 181497"/>
            <a:gd name="connsiteX9" fmla="*/ 744692 w 1203309"/>
            <a:gd name="connsiteY9" fmla="*/ 29097 h 181497"/>
            <a:gd name="connsiteX10" fmla="*/ 1030442 w 1203309"/>
            <a:gd name="connsiteY10" fmla="*/ 38622 h 181497"/>
            <a:gd name="connsiteX11" fmla="*/ 982817 w 1203309"/>
            <a:gd name="connsiteY11" fmla="*/ 114822 h 181497"/>
            <a:gd name="connsiteX12" fmla="*/ 1201892 w 1203309"/>
            <a:gd name="connsiteY12" fmla="*/ 76722 h 181497"/>
            <a:gd name="connsiteX13" fmla="*/ 858992 w 1203309"/>
            <a:gd name="connsiteY13" fmla="*/ 19572 h 181497"/>
            <a:gd name="connsiteX14" fmla="*/ 601817 w 1203309"/>
            <a:gd name="connsiteY14" fmla="*/ 38622 h 181497"/>
            <a:gd name="connsiteX15" fmla="*/ 935192 w 1203309"/>
            <a:gd name="connsiteY15" fmla="*/ 152922 h 18149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</a:cxnLst>
          <a:rect l="l" t="t" r="r" b="b"/>
          <a:pathLst>
            <a:path w="1203309" h="181497">
              <a:moveTo>
                <a:pt x="163667" y="38622"/>
              </a:moveTo>
              <a:lnTo>
                <a:pt x="906617" y="181497"/>
              </a:lnTo>
              <a:cubicBezTo>
                <a:pt x="924079" y="181497"/>
                <a:pt x="300192" y="68784"/>
                <a:pt x="268442" y="38622"/>
              </a:cubicBezTo>
              <a:cubicBezTo>
                <a:pt x="236692" y="8460"/>
                <a:pt x="608167" y="-2653"/>
                <a:pt x="716117" y="522"/>
              </a:cubicBezTo>
              <a:cubicBezTo>
                <a:pt x="824067" y="3697"/>
                <a:pt x="925667" y="33859"/>
                <a:pt x="916142" y="57672"/>
              </a:cubicBezTo>
              <a:cubicBezTo>
                <a:pt x="906617" y="81485"/>
                <a:pt x="795492" y="141810"/>
                <a:pt x="658967" y="143397"/>
              </a:cubicBezTo>
              <a:cubicBezTo>
                <a:pt x="522442" y="144984"/>
                <a:pt x="200179" y="81484"/>
                <a:pt x="96992" y="67197"/>
              </a:cubicBezTo>
              <a:cubicBezTo>
                <a:pt x="-6195" y="52910"/>
                <a:pt x="-30008" y="56085"/>
                <a:pt x="39842" y="57672"/>
              </a:cubicBezTo>
              <a:cubicBezTo>
                <a:pt x="109692" y="59260"/>
                <a:pt x="398617" y="81484"/>
                <a:pt x="516092" y="76722"/>
              </a:cubicBezTo>
              <a:cubicBezTo>
                <a:pt x="633567" y="71960"/>
                <a:pt x="658967" y="35447"/>
                <a:pt x="744692" y="29097"/>
              </a:cubicBezTo>
              <a:cubicBezTo>
                <a:pt x="830417" y="22747"/>
                <a:pt x="990755" y="24335"/>
                <a:pt x="1030442" y="38622"/>
              </a:cubicBezTo>
              <a:cubicBezTo>
                <a:pt x="1070129" y="52909"/>
                <a:pt x="954242" y="108472"/>
                <a:pt x="982817" y="114822"/>
              </a:cubicBezTo>
              <a:cubicBezTo>
                <a:pt x="1011392" y="121172"/>
                <a:pt x="1222530" y="92597"/>
                <a:pt x="1201892" y="76722"/>
              </a:cubicBezTo>
              <a:cubicBezTo>
                <a:pt x="1181255" y="60847"/>
                <a:pt x="959004" y="25922"/>
                <a:pt x="858992" y="19572"/>
              </a:cubicBezTo>
              <a:cubicBezTo>
                <a:pt x="758980" y="13222"/>
                <a:pt x="589117" y="16397"/>
                <a:pt x="601817" y="38622"/>
              </a:cubicBezTo>
              <a:cubicBezTo>
                <a:pt x="614517" y="60847"/>
                <a:pt x="935192" y="152922"/>
                <a:pt x="935192" y="152922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5</xdr:col>
      <xdr:colOff>0</xdr:colOff>
      <xdr:row>72</xdr:row>
      <xdr:rowOff>38100</xdr:rowOff>
    </xdr:from>
    <xdr:to>
      <xdr:col>5</xdr:col>
      <xdr:colOff>1247775</xdr:colOff>
      <xdr:row>73</xdr:row>
      <xdr:rowOff>17283</xdr:rowOff>
    </xdr:to>
    <xdr:sp macro="" textlink="">
      <xdr:nvSpPr>
        <xdr:cNvPr id="11" name="10 Forma libre"/>
        <xdr:cNvSpPr/>
      </xdr:nvSpPr>
      <xdr:spPr>
        <a:xfrm>
          <a:off x="2971800" y="13075920"/>
          <a:ext cx="1247775" cy="223023"/>
        </a:xfrm>
        <a:custGeom>
          <a:avLst/>
          <a:gdLst>
            <a:gd name="connsiteX0" fmla="*/ 0 w 1247775"/>
            <a:gd name="connsiteY0" fmla="*/ 99513 h 264933"/>
            <a:gd name="connsiteX1" fmla="*/ 285750 w 1247775"/>
            <a:gd name="connsiteY1" fmla="*/ 4263 h 264933"/>
            <a:gd name="connsiteX2" fmla="*/ 323850 w 1247775"/>
            <a:gd name="connsiteY2" fmla="*/ 223338 h 264933"/>
            <a:gd name="connsiteX3" fmla="*/ 485775 w 1247775"/>
            <a:gd name="connsiteY3" fmla="*/ 128088 h 264933"/>
            <a:gd name="connsiteX4" fmla="*/ 533400 w 1247775"/>
            <a:gd name="connsiteY4" fmla="*/ 61413 h 264933"/>
            <a:gd name="connsiteX5" fmla="*/ 657225 w 1247775"/>
            <a:gd name="connsiteY5" fmla="*/ 147138 h 264933"/>
            <a:gd name="connsiteX6" fmla="*/ 914400 w 1247775"/>
            <a:gd name="connsiteY6" fmla="*/ 109038 h 264933"/>
            <a:gd name="connsiteX7" fmla="*/ 381000 w 1247775"/>
            <a:gd name="connsiteY7" fmla="*/ 70938 h 264933"/>
            <a:gd name="connsiteX8" fmla="*/ 104775 w 1247775"/>
            <a:gd name="connsiteY8" fmla="*/ 89988 h 264933"/>
            <a:gd name="connsiteX9" fmla="*/ 876300 w 1247775"/>
            <a:gd name="connsiteY9" fmla="*/ 194763 h 264933"/>
            <a:gd name="connsiteX10" fmla="*/ 1238250 w 1247775"/>
            <a:gd name="connsiteY10" fmla="*/ 89988 h 264933"/>
            <a:gd name="connsiteX11" fmla="*/ 1076325 w 1247775"/>
            <a:gd name="connsiteY11" fmla="*/ 118563 h 264933"/>
            <a:gd name="connsiteX12" fmla="*/ 1247775 w 1247775"/>
            <a:gd name="connsiteY12" fmla="*/ 156663 h 264933"/>
            <a:gd name="connsiteX13" fmla="*/ 1076325 w 1247775"/>
            <a:gd name="connsiteY13" fmla="*/ 261438 h 2649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</a:cxnLst>
          <a:rect l="l" t="t" r="r" b="b"/>
          <a:pathLst>
            <a:path w="1247775" h="264933">
              <a:moveTo>
                <a:pt x="0" y="99513"/>
              </a:moveTo>
              <a:cubicBezTo>
                <a:pt x="115887" y="41569"/>
                <a:pt x="231775" y="-16375"/>
                <a:pt x="285750" y="4263"/>
              </a:cubicBezTo>
              <a:cubicBezTo>
                <a:pt x="339725" y="24900"/>
                <a:pt x="290513" y="202701"/>
                <a:pt x="323850" y="223338"/>
              </a:cubicBezTo>
              <a:cubicBezTo>
                <a:pt x="357188" y="243976"/>
                <a:pt x="450850" y="155076"/>
                <a:pt x="485775" y="128088"/>
              </a:cubicBezTo>
              <a:cubicBezTo>
                <a:pt x="520700" y="101101"/>
                <a:pt x="504825" y="58238"/>
                <a:pt x="533400" y="61413"/>
              </a:cubicBezTo>
              <a:cubicBezTo>
                <a:pt x="561975" y="64588"/>
                <a:pt x="593725" y="139201"/>
                <a:pt x="657225" y="147138"/>
              </a:cubicBezTo>
              <a:cubicBezTo>
                <a:pt x="720725" y="155075"/>
                <a:pt x="960437" y="121738"/>
                <a:pt x="914400" y="109038"/>
              </a:cubicBezTo>
              <a:cubicBezTo>
                <a:pt x="868363" y="96338"/>
                <a:pt x="515937" y="74113"/>
                <a:pt x="381000" y="70938"/>
              </a:cubicBezTo>
              <a:cubicBezTo>
                <a:pt x="246063" y="67763"/>
                <a:pt x="22225" y="69351"/>
                <a:pt x="104775" y="89988"/>
              </a:cubicBezTo>
              <a:cubicBezTo>
                <a:pt x="187325" y="110625"/>
                <a:pt x="687388" y="194763"/>
                <a:pt x="876300" y="194763"/>
              </a:cubicBezTo>
              <a:cubicBezTo>
                <a:pt x="1065212" y="194763"/>
                <a:pt x="1204913" y="102688"/>
                <a:pt x="1238250" y="89988"/>
              </a:cubicBezTo>
              <a:cubicBezTo>
                <a:pt x="1271588" y="77288"/>
                <a:pt x="1074738" y="107451"/>
                <a:pt x="1076325" y="118563"/>
              </a:cubicBezTo>
              <a:cubicBezTo>
                <a:pt x="1077912" y="129675"/>
                <a:pt x="1247775" y="132851"/>
                <a:pt x="1247775" y="156663"/>
              </a:cubicBezTo>
              <a:cubicBezTo>
                <a:pt x="1247775" y="180475"/>
                <a:pt x="1096962" y="285250"/>
                <a:pt x="1076325" y="261438"/>
              </a:cubicBezTo>
            </a:path>
          </a:pathLst>
        </a:cu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150718</xdr:colOff>
      <xdr:row>1</xdr:row>
      <xdr:rowOff>9525</xdr:rowOff>
    </xdr:from>
    <xdr:to>
      <xdr:col>4</xdr:col>
      <xdr:colOff>350182</xdr:colOff>
      <xdr:row>4</xdr:row>
      <xdr:rowOff>89824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393" y="85725"/>
          <a:ext cx="2447364" cy="575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695325</xdr:colOff>
      <xdr:row>12</xdr:row>
      <xdr:rowOff>9525</xdr:rowOff>
    </xdr:from>
    <xdr:to>
      <xdr:col>14</xdr:col>
      <xdr:colOff>1030605</xdr:colOff>
      <xdr:row>12</xdr:row>
      <xdr:rowOff>209550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77275" y="1828800"/>
          <a:ext cx="304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vivienda@cafasur.com.co" TargetMode="External"/><Relationship Id="rId1" Type="http://schemas.openxmlformats.org/officeDocument/2006/relationships/hyperlink" Target="mailto:ampl8020@hotmail.es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vivienda@cafasur.com.co" TargetMode="External"/><Relationship Id="rId1" Type="http://schemas.openxmlformats.org/officeDocument/2006/relationships/hyperlink" Target="mailto:ampl8020@hotmail.es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vivienda@cafasur.com.co" TargetMode="External"/><Relationship Id="rId1" Type="http://schemas.openxmlformats.org/officeDocument/2006/relationships/hyperlink" Target="mailto:ampl8020@hotmail.es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90"/>
  <sheetViews>
    <sheetView showGridLines="0" topLeftCell="A37" zoomScaleNormal="100" zoomScaleSheetLayoutView="100" workbookViewId="0">
      <selection activeCell="H58" sqref="H58"/>
    </sheetView>
  </sheetViews>
  <sheetFormatPr baseColWidth="10" defaultColWidth="2.88671875" defaultRowHeight="12" customHeight="1" x14ac:dyDescent="0.25"/>
  <cols>
    <col min="1" max="1" width="1" style="4" customWidth="1"/>
    <col min="2" max="2" width="12.88671875" style="4" customWidth="1"/>
    <col min="3" max="3" width="12.44140625" style="4" customWidth="1"/>
    <col min="4" max="4" width="8.44140625" style="4" customWidth="1"/>
    <col min="5" max="5" width="8.5546875" style="4" customWidth="1"/>
    <col min="6" max="6" width="27.109375" style="4" customWidth="1"/>
    <col min="7" max="7" width="4.33203125" style="4" bestFit="1" customWidth="1"/>
    <col min="8" max="8" width="14.6640625" style="4" customWidth="1"/>
    <col min="9" max="9" width="15.5546875" style="4" customWidth="1"/>
    <col min="10" max="10" width="2.5546875" style="4" customWidth="1"/>
    <col min="11" max="12" width="2.6640625" style="4" customWidth="1"/>
    <col min="13" max="13" width="3.33203125" style="4" customWidth="1"/>
    <col min="14" max="14" width="3.44140625" style="4" customWidth="1"/>
    <col min="15" max="15" width="14.88671875" style="4" customWidth="1"/>
    <col min="16" max="16" width="11.21875" style="4" customWidth="1"/>
    <col min="17" max="26" width="22.33203125" style="4" customWidth="1"/>
    <col min="27" max="16384" width="2.88671875" style="4"/>
  </cols>
  <sheetData>
    <row r="1" spans="2:37" ht="6" customHeight="1" thickBot="1" x14ac:dyDescent="0.3"/>
    <row r="2" spans="2:37" ht="12" customHeight="1" x14ac:dyDescent="0.25">
      <c r="B2" s="1"/>
      <c r="C2" s="138"/>
      <c r="D2" s="138"/>
      <c r="E2" s="138"/>
      <c r="F2" s="321" t="s">
        <v>0</v>
      </c>
      <c r="G2" s="321"/>
      <c r="H2" s="321"/>
      <c r="I2" s="321"/>
      <c r="J2" s="255"/>
      <c r="K2" s="255"/>
      <c r="L2" s="255"/>
      <c r="M2" s="255"/>
      <c r="N2" s="255"/>
      <c r="O2" s="139"/>
    </row>
    <row r="3" spans="2:37" ht="12" customHeight="1" x14ac:dyDescent="0.25">
      <c r="B3" s="5"/>
      <c r="C3" s="7"/>
      <c r="D3" s="7"/>
      <c r="E3" s="7"/>
      <c r="F3" s="322" t="s">
        <v>1</v>
      </c>
      <c r="G3" s="322"/>
      <c r="H3" s="322"/>
      <c r="I3" s="322"/>
      <c r="J3" s="256"/>
      <c r="K3" s="256"/>
      <c r="L3" s="256"/>
      <c r="M3" s="256"/>
      <c r="N3" s="256"/>
      <c r="O3" s="6"/>
    </row>
    <row r="4" spans="2:37" ht="13.8" x14ac:dyDescent="0.25">
      <c r="B4" s="5"/>
      <c r="C4" s="7"/>
      <c r="D4" s="7"/>
      <c r="E4" s="7"/>
      <c r="F4" s="322" t="s">
        <v>2</v>
      </c>
      <c r="G4" s="322"/>
      <c r="H4" s="322"/>
      <c r="I4" s="322"/>
      <c r="J4" s="256"/>
      <c r="K4" s="256"/>
      <c r="L4" s="256"/>
      <c r="M4" s="256"/>
      <c r="N4" s="256"/>
      <c r="O4" s="6"/>
    </row>
    <row r="5" spans="2:37" ht="16.2" thickBot="1" x14ac:dyDescent="0.3">
      <c r="B5" s="323" t="s">
        <v>71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37" ht="13.2" x14ac:dyDescent="0.25">
      <c r="B6" s="329" t="s">
        <v>145</v>
      </c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2:37" ht="14.25" customHeight="1" x14ac:dyDescent="0.25">
      <c r="B7" s="140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37" ht="15" x14ac:dyDescent="0.25">
      <c r="B8" s="102" t="s">
        <v>92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37" ht="15.6" x14ac:dyDescent="0.25">
      <c r="B9" s="186" t="s">
        <v>114</v>
      </c>
      <c r="C9" s="187"/>
      <c r="D9" s="187"/>
      <c r="E9" s="188"/>
      <c r="F9" s="186"/>
      <c r="G9" s="187"/>
      <c r="H9" s="187"/>
      <c r="I9" s="186"/>
      <c r="J9" s="186"/>
      <c r="K9" s="187"/>
      <c r="L9" s="187"/>
      <c r="M9" s="187"/>
      <c r="N9" s="187"/>
      <c r="O9" s="187"/>
    </row>
    <row r="10" spans="2:37" ht="6" customHeight="1" thickBot="1" x14ac:dyDescent="0.3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37" ht="16.2" thickBot="1" x14ac:dyDescent="0.3">
      <c r="B11" s="9"/>
      <c r="C11" s="10" t="s">
        <v>3</v>
      </c>
      <c r="D11" s="11"/>
      <c r="E11" s="116"/>
      <c r="F11" s="11"/>
      <c r="G11" s="11"/>
      <c r="H11" s="10" t="s">
        <v>4</v>
      </c>
      <c r="I11" s="11"/>
      <c r="J11" s="12"/>
      <c r="K11" s="12"/>
      <c r="L11" s="12"/>
      <c r="M11" s="326"/>
      <c r="N11" s="327"/>
      <c r="O11" s="32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7.5" customHeight="1" x14ac:dyDescent="0.25">
      <c r="B12" s="7"/>
      <c r="C12" s="13"/>
      <c r="D12" s="7"/>
      <c r="E12" s="7"/>
      <c r="F12" s="7"/>
      <c r="G12" s="7"/>
      <c r="H12" s="13"/>
      <c r="I12" s="7"/>
      <c r="J12" s="8"/>
      <c r="K12" s="8"/>
      <c r="L12" s="8"/>
      <c r="M12" s="14"/>
      <c r="N12" s="15"/>
      <c r="O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8" thickBot="1" x14ac:dyDescent="0.35">
      <c r="B13" s="16" t="s">
        <v>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2:37" s="20" customFormat="1" ht="24.9" customHeight="1" x14ac:dyDescent="0.25">
      <c r="B14" s="270" t="s">
        <v>6</v>
      </c>
      <c r="C14" s="271"/>
      <c r="D14" s="271"/>
      <c r="E14" s="272"/>
      <c r="F14" s="276" t="s">
        <v>7</v>
      </c>
      <c r="G14" s="278" t="s">
        <v>8</v>
      </c>
      <c r="H14" s="279"/>
      <c r="I14" s="18" t="s">
        <v>9</v>
      </c>
      <c r="J14" s="280" t="s">
        <v>10</v>
      </c>
      <c r="K14" s="268" t="s">
        <v>11</v>
      </c>
      <c r="L14" s="268" t="s">
        <v>12</v>
      </c>
      <c r="M14" s="268" t="s">
        <v>13</v>
      </c>
      <c r="N14" s="268" t="s">
        <v>14</v>
      </c>
      <c r="O14" s="281" t="s">
        <v>15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2:37" s="20" customFormat="1" ht="25.8" customHeight="1" thickBot="1" x14ac:dyDescent="0.3">
      <c r="B15" s="273"/>
      <c r="C15" s="274"/>
      <c r="D15" s="274"/>
      <c r="E15" s="275"/>
      <c r="F15" s="277"/>
      <c r="G15" s="21" t="s">
        <v>16</v>
      </c>
      <c r="H15" s="22" t="s">
        <v>17</v>
      </c>
      <c r="I15" s="22" t="s">
        <v>18</v>
      </c>
      <c r="J15" s="269"/>
      <c r="K15" s="269"/>
      <c r="L15" s="269"/>
      <c r="M15" s="269"/>
      <c r="N15" s="269" t="s">
        <v>19</v>
      </c>
      <c r="O15" s="282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2:37" s="28" customFormat="1" ht="18.600000000000001" customHeight="1" x14ac:dyDescent="0.25">
      <c r="B16" s="153" t="s">
        <v>98</v>
      </c>
      <c r="C16" s="154"/>
      <c r="D16" s="154"/>
      <c r="E16" s="155"/>
      <c r="F16" s="156"/>
      <c r="G16" s="157">
        <v>1</v>
      </c>
      <c r="H16" s="158">
        <v>65698316</v>
      </c>
      <c r="I16" s="159">
        <v>27803</v>
      </c>
      <c r="J16" s="160">
        <v>1</v>
      </c>
      <c r="K16" s="160">
        <v>2</v>
      </c>
      <c r="L16" s="160">
        <v>2</v>
      </c>
      <c r="M16" s="160">
        <v>1</v>
      </c>
      <c r="N16" s="160">
        <v>1</v>
      </c>
      <c r="O16" s="193">
        <v>1300000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2:37" s="28" customFormat="1" ht="18.600000000000001" customHeight="1" x14ac:dyDescent="0.25">
      <c r="B17" s="169" t="s">
        <v>96</v>
      </c>
      <c r="C17" s="170"/>
      <c r="D17" s="170"/>
      <c r="E17" s="171"/>
      <c r="F17" s="172"/>
      <c r="G17" s="173">
        <v>2</v>
      </c>
      <c r="H17" s="174">
        <v>1120360212</v>
      </c>
      <c r="I17" s="167">
        <v>41782</v>
      </c>
      <c r="J17" s="175">
        <v>3</v>
      </c>
      <c r="K17" s="175">
        <v>5</v>
      </c>
      <c r="L17" s="175">
        <v>2</v>
      </c>
      <c r="M17" s="175">
        <v>1</v>
      </c>
      <c r="N17" s="168"/>
      <c r="O17" s="194">
        <v>0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2:37" s="28" customFormat="1" ht="18.600000000000001" customHeight="1" x14ac:dyDescent="0.25">
      <c r="B18" s="169" t="s">
        <v>97</v>
      </c>
      <c r="C18" s="170"/>
      <c r="D18" s="170"/>
      <c r="E18" s="171"/>
      <c r="F18" s="172"/>
      <c r="G18" s="173">
        <v>3</v>
      </c>
      <c r="H18" s="174">
        <v>1148222222</v>
      </c>
      <c r="I18" s="167">
        <v>43266</v>
      </c>
      <c r="J18" s="175">
        <v>3</v>
      </c>
      <c r="K18" s="175">
        <v>5</v>
      </c>
      <c r="L18" s="175">
        <v>1</v>
      </c>
      <c r="M18" s="175">
        <v>1</v>
      </c>
      <c r="N18" s="175"/>
      <c r="O18" s="195">
        <v>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2:37" s="28" customFormat="1" ht="14.4" customHeight="1" thickBot="1" x14ac:dyDescent="0.3">
      <c r="B19" s="42"/>
      <c r="C19" s="43"/>
      <c r="D19" s="43"/>
      <c r="E19" s="44"/>
      <c r="F19" s="45"/>
      <c r="G19" s="45"/>
      <c r="H19" s="46"/>
      <c r="I19" s="98"/>
      <c r="J19" s="47"/>
      <c r="K19" s="47"/>
      <c r="L19" s="47"/>
      <c r="M19" s="47"/>
      <c r="N19" s="47"/>
      <c r="O19" s="48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2:37" ht="15" customHeight="1" thickBot="1" x14ac:dyDescent="0.3">
      <c r="B20" s="49" t="s">
        <v>56</v>
      </c>
      <c r="D20" s="119"/>
      <c r="E20" s="120"/>
      <c r="F20" s="120"/>
      <c r="G20" s="120"/>
      <c r="H20" s="121"/>
      <c r="I20" s="283" t="s">
        <v>20</v>
      </c>
      <c r="J20" s="283"/>
      <c r="K20" s="283"/>
      <c r="L20" s="283"/>
      <c r="M20" s="283"/>
      <c r="N20" s="284"/>
      <c r="O20" s="264">
        <f>SUM(O16:O19)</f>
        <v>1300000</v>
      </c>
    </row>
    <row r="21" spans="2:37" ht="15" customHeight="1" thickBot="1" x14ac:dyDescent="0.3">
      <c r="B21" s="49" t="s">
        <v>21</v>
      </c>
      <c r="F21" s="118"/>
      <c r="G21" s="49" t="s">
        <v>57</v>
      </c>
      <c r="I21" s="257"/>
      <c r="J21" s="257"/>
      <c r="K21" s="257"/>
      <c r="L21" s="257"/>
      <c r="M21" s="257"/>
      <c r="N21" s="257"/>
      <c r="O21" s="117"/>
    </row>
    <row r="22" spans="2:37" ht="15" customHeight="1" thickBot="1" x14ac:dyDescent="0.35">
      <c r="B22" s="16" t="s">
        <v>22</v>
      </c>
    </row>
    <row r="23" spans="2:37" ht="14.1" customHeight="1" x14ac:dyDescent="0.25">
      <c r="B23" s="50" t="s">
        <v>23</v>
      </c>
      <c r="C23" s="252"/>
      <c r="D23" s="252"/>
      <c r="E23" s="259" t="s">
        <v>100</v>
      </c>
      <c r="F23" s="2"/>
      <c r="G23" s="252"/>
      <c r="H23" s="51" t="s">
        <v>24</v>
      </c>
      <c r="I23" s="252"/>
      <c r="J23" s="259" t="s">
        <v>101</v>
      </c>
      <c r="K23" s="52"/>
      <c r="L23" s="2"/>
      <c r="M23" s="252"/>
      <c r="N23" s="52"/>
      <c r="O23" s="53"/>
    </row>
    <row r="24" spans="2:37" ht="14.1" customHeight="1" x14ac:dyDescent="0.25">
      <c r="B24" s="54" t="s">
        <v>72</v>
      </c>
      <c r="C24" s="55"/>
      <c r="D24" s="55"/>
      <c r="E24" s="183" t="s">
        <v>102</v>
      </c>
      <c r="F24" s="55"/>
      <c r="G24" s="56"/>
      <c r="H24" s="57" t="s">
        <v>73</v>
      </c>
      <c r="I24" s="55"/>
      <c r="J24" s="183" t="s">
        <v>103</v>
      </c>
      <c r="K24" s="183"/>
      <c r="L24" s="183"/>
      <c r="M24" s="183"/>
      <c r="N24" s="185"/>
      <c r="O24" s="59"/>
    </row>
    <row r="25" spans="2:37" ht="14.1" customHeight="1" x14ac:dyDescent="0.25">
      <c r="B25" s="54" t="s">
        <v>25</v>
      </c>
      <c r="C25" s="55"/>
      <c r="D25" s="55"/>
      <c r="E25" s="184" t="s">
        <v>104</v>
      </c>
      <c r="F25" s="55"/>
      <c r="G25" s="56"/>
      <c r="H25" s="57" t="s">
        <v>26</v>
      </c>
      <c r="I25" s="55"/>
      <c r="J25" s="184" t="s">
        <v>105</v>
      </c>
      <c r="K25" s="183"/>
      <c r="L25" s="183"/>
      <c r="M25" s="183"/>
      <c r="N25" s="183"/>
      <c r="O25" s="58"/>
    </row>
    <row r="26" spans="2:37" ht="14.1" customHeight="1" thickBot="1" x14ac:dyDescent="0.3">
      <c r="B26" s="61" t="s">
        <v>27</v>
      </c>
      <c r="C26" s="62"/>
      <c r="D26" s="62"/>
      <c r="E26" s="177">
        <v>2492080</v>
      </c>
      <c r="F26" s="62"/>
      <c r="G26" s="62"/>
      <c r="H26" s="63" t="s">
        <v>28</v>
      </c>
      <c r="I26" s="64"/>
      <c r="J26" s="320">
        <v>3176379095</v>
      </c>
      <c r="K26" s="320"/>
      <c r="L26" s="320"/>
      <c r="M26" s="320"/>
      <c r="N26" s="320"/>
      <c r="O26" s="65"/>
    </row>
    <row r="27" spans="2:37" ht="8.4" x14ac:dyDescent="0.25"/>
    <row r="28" spans="2:37" ht="15" customHeight="1" thickBot="1" x14ac:dyDescent="0.35">
      <c r="B28" s="16" t="s">
        <v>29</v>
      </c>
    </row>
    <row r="29" spans="2:37" ht="15" customHeight="1" x14ac:dyDescent="0.25">
      <c r="B29" s="66" t="s">
        <v>30</v>
      </c>
      <c r="C29" s="259" t="s">
        <v>106</v>
      </c>
      <c r="D29" s="259"/>
      <c r="E29" s="259"/>
      <c r="F29" s="259"/>
      <c r="G29" s="252"/>
      <c r="H29" s="52"/>
      <c r="I29" s="52"/>
      <c r="J29" s="67" t="s">
        <v>31</v>
      </c>
      <c r="K29" s="252"/>
      <c r="L29" s="294" t="s">
        <v>107</v>
      </c>
      <c r="M29" s="294"/>
      <c r="N29" s="294"/>
      <c r="O29" s="295"/>
    </row>
    <row r="30" spans="2:37" ht="15" customHeight="1" thickBot="1" x14ac:dyDescent="0.3">
      <c r="B30" s="68" t="s">
        <v>32</v>
      </c>
      <c r="C30" s="254" t="s">
        <v>146</v>
      </c>
      <c r="D30" s="254"/>
      <c r="E30" s="254"/>
      <c r="F30" s="254"/>
      <c r="G30" s="258"/>
      <c r="H30" s="62"/>
      <c r="I30" s="62"/>
      <c r="J30" s="69" t="s">
        <v>33</v>
      </c>
      <c r="K30" s="62"/>
      <c r="L30" s="62"/>
      <c r="M30" s="62"/>
      <c r="N30" s="258"/>
      <c r="O30" s="189">
        <v>24843122</v>
      </c>
    </row>
    <row r="31" spans="2:37" ht="7.5" customHeight="1" x14ac:dyDescent="0.25"/>
    <row r="32" spans="2:37" ht="15" customHeight="1" thickBot="1" x14ac:dyDescent="0.35">
      <c r="B32" s="16" t="s">
        <v>64</v>
      </c>
    </row>
    <row r="33" spans="2:17" ht="12.6" customHeight="1" x14ac:dyDescent="0.25">
      <c r="B33" s="66" t="s">
        <v>34</v>
      </c>
      <c r="C33" s="252"/>
      <c r="D33" s="252"/>
      <c r="E33" s="252"/>
      <c r="F33" s="104"/>
      <c r="G33" s="114"/>
      <c r="H33" s="71" t="s">
        <v>35</v>
      </c>
      <c r="I33" s="52"/>
      <c r="J33" s="67"/>
      <c r="K33" s="252"/>
      <c r="L33" s="296" t="s">
        <v>36</v>
      </c>
      <c r="M33" s="296"/>
      <c r="N33" s="296"/>
      <c r="O33" s="297"/>
    </row>
    <row r="34" spans="2:17" ht="12.6" customHeight="1" x14ac:dyDescent="0.25">
      <c r="B34" s="110" t="s">
        <v>62</v>
      </c>
      <c r="C34" s="55"/>
      <c r="D34" s="55"/>
      <c r="E34" s="55"/>
      <c r="F34" s="74"/>
      <c r="G34" s="115"/>
      <c r="H34" s="108" t="s">
        <v>63</v>
      </c>
      <c r="I34" s="94"/>
      <c r="J34" s="109"/>
      <c r="K34" s="101"/>
      <c r="L34" s="298"/>
      <c r="M34" s="298"/>
      <c r="N34" s="298"/>
      <c r="O34" s="299"/>
    </row>
    <row r="35" spans="2:17" ht="12.6" customHeight="1" x14ac:dyDescent="0.3">
      <c r="B35" s="111" t="s">
        <v>93</v>
      </c>
      <c r="C35" s="7"/>
      <c r="D35" s="7"/>
      <c r="E35" s="7"/>
      <c r="F35" s="7"/>
      <c r="G35" s="7"/>
      <c r="H35" s="150" t="s">
        <v>94</v>
      </c>
      <c r="I35" s="7"/>
      <c r="J35" s="7"/>
      <c r="K35" s="7"/>
      <c r="L35" s="7"/>
      <c r="M35" s="7"/>
      <c r="N35" s="7"/>
      <c r="O35" s="59"/>
    </row>
    <row r="36" spans="2:17" ht="12.6" customHeight="1" x14ac:dyDescent="0.25">
      <c r="B36" s="105" t="s">
        <v>65</v>
      </c>
      <c r="C36" s="55"/>
      <c r="D36" s="55"/>
      <c r="E36" s="74"/>
      <c r="F36" s="99" t="s">
        <v>55</v>
      </c>
      <c r="G36" s="7"/>
      <c r="H36" s="73" t="s">
        <v>117</v>
      </c>
      <c r="I36" s="56"/>
      <c r="J36" s="197"/>
      <c r="K36" s="56"/>
      <c r="L36" s="56"/>
      <c r="M36" s="56"/>
      <c r="N36" s="56"/>
      <c r="O36" s="83"/>
    </row>
    <row r="37" spans="2:17" ht="12.6" customHeight="1" x14ac:dyDescent="0.25">
      <c r="B37" s="105" t="s">
        <v>66</v>
      </c>
      <c r="C37" s="55"/>
      <c r="D37" s="55"/>
      <c r="E37" s="74"/>
      <c r="F37" s="99" t="s">
        <v>55</v>
      </c>
      <c r="G37" s="7"/>
      <c r="H37" s="73" t="s">
        <v>68</v>
      </c>
      <c r="I37" s="56"/>
      <c r="J37" s="56"/>
      <c r="K37" s="56"/>
      <c r="L37" s="56"/>
      <c r="M37" s="183" t="s">
        <v>118</v>
      </c>
      <c r="N37" s="198"/>
      <c r="O37" s="83"/>
    </row>
    <row r="38" spans="2:17" ht="12.6" customHeight="1" thickBot="1" x14ac:dyDescent="0.3">
      <c r="B38" s="106" t="s">
        <v>67</v>
      </c>
      <c r="C38" s="258"/>
      <c r="D38" s="258"/>
      <c r="E38" s="107"/>
      <c r="F38" s="112" t="s">
        <v>55</v>
      </c>
      <c r="G38" s="64"/>
      <c r="H38" s="113" t="s">
        <v>70</v>
      </c>
      <c r="I38" s="62"/>
      <c r="J38" s="62"/>
      <c r="K38" s="62"/>
      <c r="L38" s="62"/>
      <c r="M38" s="177" t="s">
        <v>119</v>
      </c>
      <c r="N38" s="199"/>
      <c r="O38" s="65"/>
    </row>
    <row r="39" spans="2:17" ht="15" customHeight="1" x14ac:dyDescent="0.3">
      <c r="B39" s="16" t="s">
        <v>37</v>
      </c>
    </row>
    <row r="40" spans="2:17" ht="15" customHeight="1" x14ac:dyDescent="0.25">
      <c r="B40" s="72" t="s">
        <v>38</v>
      </c>
      <c r="C40" s="7"/>
      <c r="D40" s="7"/>
      <c r="E40" s="7"/>
      <c r="H40" s="72" t="s">
        <v>39</v>
      </c>
      <c r="I40" s="7"/>
      <c r="J40" s="7"/>
      <c r="K40" s="7"/>
      <c r="L40" s="7"/>
      <c r="M40" s="7"/>
      <c r="N40" s="7"/>
      <c r="O40" s="7"/>
    </row>
    <row r="41" spans="2:17" ht="15" customHeight="1" x14ac:dyDescent="0.25">
      <c r="B41" s="73" t="s">
        <v>86</v>
      </c>
      <c r="C41" s="55"/>
      <c r="D41" s="55"/>
      <c r="E41" s="74"/>
      <c r="F41" s="200">
        <v>0</v>
      </c>
      <c r="H41" s="73" t="s">
        <v>127</v>
      </c>
      <c r="I41" s="56"/>
      <c r="J41" s="56"/>
      <c r="K41" s="56"/>
      <c r="L41" s="56"/>
      <c r="M41" s="56"/>
      <c r="N41" s="75"/>
      <c r="O41" s="201">
        <v>10000000</v>
      </c>
      <c r="Q41" s="211"/>
    </row>
    <row r="42" spans="2:17" ht="15" customHeight="1" x14ac:dyDescent="0.25">
      <c r="B42" s="73" t="s">
        <v>87</v>
      </c>
      <c r="C42" s="55"/>
      <c r="D42" s="55"/>
      <c r="E42" s="74"/>
      <c r="F42" s="200">
        <v>0</v>
      </c>
      <c r="H42" s="244" t="s">
        <v>125</v>
      </c>
      <c r="I42" s="56"/>
      <c r="J42" s="56"/>
      <c r="K42" s="56"/>
      <c r="L42" s="56"/>
      <c r="M42" s="56"/>
      <c r="N42" s="75"/>
      <c r="O42" s="201">
        <v>0</v>
      </c>
      <c r="Q42" s="211"/>
    </row>
    <row r="43" spans="2:17" ht="15" customHeight="1" x14ac:dyDescent="0.25">
      <c r="B43" s="73" t="s">
        <v>122</v>
      </c>
      <c r="C43" s="55"/>
      <c r="D43" s="55"/>
      <c r="E43" s="74"/>
      <c r="F43" s="260">
        <v>4350000</v>
      </c>
      <c r="H43" s="73" t="s">
        <v>88</v>
      </c>
      <c r="I43" s="56"/>
      <c r="J43" s="56"/>
      <c r="K43" s="56"/>
      <c r="L43" s="56"/>
      <c r="M43" s="56"/>
      <c r="N43" s="75"/>
      <c r="O43" s="201">
        <v>0</v>
      </c>
    </row>
    <row r="44" spans="2:17" ht="15" customHeight="1" x14ac:dyDescent="0.25">
      <c r="B44" s="73" t="s">
        <v>141</v>
      </c>
      <c r="C44" s="55"/>
      <c r="D44" s="55"/>
      <c r="E44" s="74"/>
      <c r="F44" s="200">
        <v>0</v>
      </c>
      <c r="H44" s="73" t="s">
        <v>126</v>
      </c>
      <c r="I44" s="56"/>
      <c r="J44" s="56"/>
      <c r="K44" s="56"/>
      <c r="L44" s="56"/>
      <c r="M44" s="56"/>
      <c r="N44" s="75"/>
      <c r="O44" s="201">
        <v>0</v>
      </c>
    </row>
    <row r="45" spans="2:17" ht="15" customHeight="1" x14ac:dyDescent="0.25">
      <c r="B45" s="73" t="s">
        <v>123</v>
      </c>
      <c r="C45" s="55"/>
      <c r="D45" s="55"/>
      <c r="E45" s="74"/>
      <c r="F45" s="200">
        <v>0</v>
      </c>
      <c r="H45" s="76" t="s">
        <v>74</v>
      </c>
      <c r="I45" s="56"/>
      <c r="J45" s="56"/>
      <c r="K45" s="56"/>
      <c r="L45" s="56"/>
      <c r="M45" s="56"/>
      <c r="N45" s="75"/>
      <c r="O45" s="202">
        <f>SUM(O41:O44)</f>
        <v>10000000</v>
      </c>
    </row>
    <row r="46" spans="2:17" ht="15" customHeight="1" x14ac:dyDescent="0.25">
      <c r="B46" s="73" t="s">
        <v>124</v>
      </c>
      <c r="C46" s="55"/>
      <c r="D46" s="55"/>
      <c r="E46" s="74"/>
      <c r="F46" s="200">
        <v>0</v>
      </c>
      <c r="H46" s="76" t="s">
        <v>75</v>
      </c>
      <c r="I46" s="132"/>
      <c r="J46" s="132"/>
      <c r="K46" s="132"/>
      <c r="L46" s="132"/>
      <c r="M46" s="132"/>
      <c r="N46" s="133"/>
      <c r="O46" s="261">
        <f>18*1300000</f>
        <v>23400000</v>
      </c>
    </row>
    <row r="47" spans="2:17" ht="15" customHeight="1" x14ac:dyDescent="0.25">
      <c r="B47" s="76" t="s">
        <v>40</v>
      </c>
      <c r="C47" s="55"/>
      <c r="D47" s="55"/>
      <c r="E47" s="74"/>
      <c r="F47" s="261">
        <f>SUM(F41:F46)</f>
        <v>4350000</v>
      </c>
      <c r="H47" s="77" t="s">
        <v>142</v>
      </c>
      <c r="I47" s="56"/>
      <c r="J47" s="56"/>
      <c r="K47" s="56"/>
      <c r="L47" s="56"/>
      <c r="M47" s="56"/>
      <c r="N47" s="75"/>
      <c r="O47" s="261">
        <f>+F47+O45+O46</f>
        <v>37750000</v>
      </c>
    </row>
    <row r="48" spans="2:17" ht="9" customHeight="1" x14ac:dyDescent="0.25">
      <c r="B48" s="7"/>
      <c r="C48" s="7"/>
      <c r="D48" s="7"/>
      <c r="E48" s="7"/>
    </row>
    <row r="49" spans="2:15" ht="14.1" customHeight="1" thickBot="1" x14ac:dyDescent="0.35">
      <c r="B49" s="16" t="s">
        <v>41</v>
      </c>
      <c r="C49" s="7"/>
      <c r="D49" s="7"/>
      <c r="E49" s="7"/>
    </row>
    <row r="50" spans="2:15" ht="14.1" customHeight="1" x14ac:dyDescent="0.25">
      <c r="B50" s="300" t="s">
        <v>128</v>
      </c>
      <c r="C50" s="301"/>
      <c r="D50" s="79" t="s">
        <v>80</v>
      </c>
      <c r="E50" s="52"/>
      <c r="F50" s="252"/>
      <c r="G50" s="52"/>
      <c r="H50" s="253"/>
      <c r="I50" s="253"/>
      <c r="J50" s="52"/>
      <c r="K50" s="52"/>
      <c r="L50" s="52"/>
      <c r="M50" s="52"/>
      <c r="N50" s="52"/>
      <c r="O50" s="53"/>
    </row>
    <row r="51" spans="2:15" ht="14.1" customHeight="1" x14ac:dyDescent="0.25">
      <c r="B51" s="302"/>
      <c r="C51" s="303"/>
      <c r="D51" s="79" t="s">
        <v>81</v>
      </c>
      <c r="E51" s="56"/>
      <c r="F51" s="56"/>
      <c r="G51" s="56"/>
      <c r="H51" s="80"/>
      <c r="I51" s="82"/>
      <c r="J51" s="56"/>
      <c r="K51" s="56"/>
      <c r="L51" s="56"/>
      <c r="M51" s="56"/>
      <c r="N51" s="56"/>
      <c r="O51" s="83"/>
    </row>
    <row r="52" spans="2:15" ht="14.1" customHeight="1" x14ac:dyDescent="0.25">
      <c r="B52" s="302"/>
      <c r="C52" s="303"/>
      <c r="D52" s="79" t="s">
        <v>82</v>
      </c>
      <c r="E52" s="56"/>
      <c r="F52" s="56"/>
      <c r="G52" s="56"/>
      <c r="H52" s="80"/>
      <c r="I52" s="82"/>
      <c r="J52" s="56"/>
      <c r="K52" s="56"/>
      <c r="L52" s="56"/>
      <c r="M52" s="56"/>
      <c r="N52" s="56"/>
      <c r="O52" s="83"/>
    </row>
    <row r="53" spans="2:15" ht="14.1" customHeight="1" thickBot="1" x14ac:dyDescent="0.3">
      <c r="B53" s="302"/>
      <c r="C53" s="303"/>
      <c r="D53" s="85" t="s">
        <v>83</v>
      </c>
      <c r="E53" s="62"/>
      <c r="F53" s="62"/>
      <c r="G53" s="62"/>
      <c r="H53" s="88"/>
      <c r="I53" s="89"/>
      <c r="J53" s="62"/>
      <c r="K53" s="62"/>
      <c r="L53" s="62"/>
      <c r="M53" s="62"/>
      <c r="N53" s="62"/>
      <c r="O53" s="65"/>
    </row>
    <row r="54" spans="2:15" ht="14.1" customHeight="1" x14ac:dyDescent="0.25">
      <c r="B54" s="300" t="s">
        <v>129</v>
      </c>
      <c r="C54" s="301"/>
      <c r="D54" s="78" t="s">
        <v>76</v>
      </c>
      <c r="E54" s="52"/>
      <c r="F54" s="52"/>
      <c r="G54" s="52"/>
      <c r="H54" s="304">
        <v>658020</v>
      </c>
      <c r="I54" s="304"/>
      <c r="J54" s="304"/>
      <c r="K54" s="304"/>
      <c r="L54" s="304"/>
      <c r="M54" s="304"/>
      <c r="N54" s="52"/>
      <c r="O54" s="53"/>
    </row>
    <row r="55" spans="2:15" ht="14.1" customHeight="1" x14ac:dyDescent="0.25">
      <c r="B55" s="302"/>
      <c r="C55" s="303"/>
      <c r="D55" s="79" t="s">
        <v>77</v>
      </c>
      <c r="E55" s="56"/>
      <c r="F55" s="56"/>
      <c r="G55" s="56"/>
      <c r="H55" s="203">
        <v>44652</v>
      </c>
      <c r="I55" s="204"/>
      <c r="J55" s="205"/>
      <c r="K55" s="205"/>
      <c r="L55" s="205"/>
      <c r="M55" s="205"/>
      <c r="N55" s="56"/>
      <c r="O55" s="83"/>
    </row>
    <row r="56" spans="2:15" ht="14.1" customHeight="1" x14ac:dyDescent="0.25">
      <c r="B56" s="302"/>
      <c r="C56" s="303"/>
      <c r="D56" s="79" t="s">
        <v>138</v>
      </c>
      <c r="E56" s="56"/>
      <c r="F56" s="56"/>
      <c r="G56" s="82"/>
      <c r="H56" s="56"/>
      <c r="I56" s="84" t="s">
        <v>42</v>
      </c>
      <c r="J56" s="82"/>
      <c r="K56" s="205" t="s">
        <v>103</v>
      </c>
      <c r="L56" s="82"/>
      <c r="M56" s="82"/>
      <c r="N56" s="56"/>
      <c r="O56" s="83"/>
    </row>
    <row r="57" spans="2:15" ht="14.1" customHeight="1" x14ac:dyDescent="0.25">
      <c r="B57" s="302"/>
      <c r="C57" s="303"/>
      <c r="D57" s="79" t="s">
        <v>78</v>
      </c>
      <c r="E57" s="56"/>
      <c r="F57" s="56"/>
      <c r="G57" s="56"/>
      <c r="H57" s="203">
        <v>44652</v>
      </c>
      <c r="I57" s="81"/>
      <c r="J57" s="82"/>
      <c r="K57" s="82"/>
      <c r="L57" s="82"/>
      <c r="M57" s="82"/>
      <c r="N57" s="56"/>
      <c r="O57" s="83"/>
    </row>
    <row r="58" spans="2:15" ht="14.1" customHeight="1" thickBot="1" x14ac:dyDescent="0.3">
      <c r="B58" s="302"/>
      <c r="C58" s="303"/>
      <c r="D58" s="245" t="s">
        <v>79</v>
      </c>
      <c r="E58" s="246"/>
      <c r="F58" s="246"/>
      <c r="G58" s="246"/>
      <c r="H58" s="265">
        <v>4150000</v>
      </c>
      <c r="I58" s="248"/>
      <c r="J58" s="249"/>
      <c r="K58" s="249"/>
      <c r="L58" s="249"/>
      <c r="M58" s="249"/>
      <c r="N58" s="246"/>
      <c r="O58" s="250"/>
    </row>
    <row r="59" spans="2:15" ht="14.1" customHeight="1" thickBot="1" x14ac:dyDescent="0.35">
      <c r="B59" s="221" t="s">
        <v>84</v>
      </c>
      <c r="C59" s="11"/>
      <c r="D59" s="11"/>
      <c r="E59" s="11"/>
      <c r="F59" s="206" t="s">
        <v>137</v>
      </c>
      <c r="G59" s="11"/>
      <c r="H59" s="122" t="s">
        <v>130</v>
      </c>
      <c r="I59" s="11"/>
      <c r="J59" s="11"/>
      <c r="K59" s="11"/>
      <c r="L59" s="11"/>
      <c r="M59" s="11"/>
      <c r="N59" s="11"/>
      <c r="O59" s="207">
        <v>45369</v>
      </c>
    </row>
    <row r="60" spans="2:15" ht="16.2" thickBot="1" x14ac:dyDescent="0.35">
      <c r="B60" s="16" t="s">
        <v>58</v>
      </c>
    </row>
    <row r="61" spans="2:15" ht="13.2" x14ac:dyDescent="0.25">
      <c r="B61" s="141" t="s">
        <v>43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3"/>
    </row>
    <row r="62" spans="2:15" ht="13.2" x14ac:dyDescent="0.25">
      <c r="B62" s="144" t="s">
        <v>44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6"/>
    </row>
    <row r="63" spans="2:15" ht="13.2" x14ac:dyDescent="0.25">
      <c r="B63" s="147" t="s">
        <v>45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9"/>
    </row>
    <row r="64" spans="2:15" ht="37.5" customHeight="1" thickBot="1" x14ac:dyDescent="0.3">
      <c r="B64" s="306" t="s">
        <v>46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8"/>
    </row>
    <row r="65" spans="2:15" ht="3.75" customHeight="1" x14ac:dyDescent="0.2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 ht="14.1" customHeight="1" x14ac:dyDescent="0.3">
      <c r="B66" s="93" t="s">
        <v>136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4.5" customHeight="1" x14ac:dyDescent="0.3">
      <c r="B67" s="9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3.5" customHeight="1" thickBot="1" x14ac:dyDescent="0.35">
      <c r="B68" s="16" t="s">
        <v>47</v>
      </c>
    </row>
    <row r="69" spans="2:15" ht="19.2" customHeight="1" x14ac:dyDescent="0.3">
      <c r="B69" s="251" t="s">
        <v>48</v>
      </c>
      <c r="C69" s="2"/>
      <c r="D69" s="2"/>
      <c r="E69" s="135"/>
      <c r="F69" s="2"/>
      <c r="G69" s="136"/>
      <c r="H69" s="3"/>
      <c r="I69" s="270" t="s">
        <v>49</v>
      </c>
      <c r="J69" s="271"/>
      <c r="K69" s="271"/>
      <c r="L69" s="271"/>
      <c r="M69" s="271"/>
      <c r="N69" s="271"/>
      <c r="O69" s="309"/>
    </row>
    <row r="70" spans="2:15" ht="14.25" customHeight="1" x14ac:dyDescent="0.25">
      <c r="B70" s="91" t="s">
        <v>85</v>
      </c>
      <c r="C70" s="7"/>
      <c r="D70" s="7"/>
      <c r="E70" s="192" t="s">
        <v>109</v>
      </c>
      <c r="F70" s="94"/>
      <c r="G70" s="101"/>
      <c r="H70" s="95"/>
      <c r="I70" s="310"/>
      <c r="J70" s="311"/>
      <c r="K70" s="311"/>
      <c r="L70" s="311"/>
      <c r="M70" s="311"/>
      <c r="N70" s="311"/>
      <c r="O70" s="312"/>
    </row>
    <row r="71" spans="2:15" ht="16.5" customHeight="1" thickBot="1" x14ac:dyDescent="0.3">
      <c r="B71" s="91" t="s">
        <v>90</v>
      </c>
      <c r="C71" s="64"/>
      <c r="D71" s="64"/>
      <c r="E71" s="305">
        <f>+H16</f>
        <v>65698316</v>
      </c>
      <c r="F71" s="305"/>
      <c r="G71" s="64"/>
      <c r="H71" s="137"/>
      <c r="I71" s="310"/>
      <c r="J71" s="311"/>
      <c r="K71" s="311"/>
      <c r="L71" s="311"/>
      <c r="M71" s="311"/>
      <c r="N71" s="311"/>
      <c r="O71" s="312"/>
    </row>
    <row r="72" spans="2:15" ht="12.75" customHeight="1" thickBot="1" x14ac:dyDescent="0.35">
      <c r="B72" s="251" t="s">
        <v>50</v>
      </c>
      <c r="C72" s="2"/>
      <c r="D72" s="2"/>
      <c r="E72" s="135"/>
      <c r="F72" s="2"/>
      <c r="G72" s="136"/>
      <c r="H72" s="3"/>
      <c r="I72" s="273"/>
      <c r="J72" s="274"/>
      <c r="K72" s="274"/>
      <c r="L72" s="274"/>
      <c r="M72" s="274"/>
      <c r="N72" s="274"/>
      <c r="O72" s="313"/>
    </row>
    <row r="73" spans="2:15" ht="12.75" customHeight="1" x14ac:dyDescent="0.25">
      <c r="B73" s="91" t="s">
        <v>89</v>
      </c>
      <c r="C73" s="7"/>
      <c r="D73" s="7"/>
      <c r="E73" s="7"/>
      <c r="F73" s="94"/>
      <c r="G73" s="101"/>
      <c r="H73" s="95"/>
      <c r="I73" s="123" t="s">
        <v>59</v>
      </c>
      <c r="J73" s="124"/>
      <c r="K73" s="124"/>
      <c r="L73" s="124"/>
      <c r="M73" s="124"/>
      <c r="N73" s="124"/>
      <c r="O73" s="125"/>
    </row>
    <row r="74" spans="2:15" ht="12.75" customHeight="1" thickBot="1" x14ac:dyDescent="0.3">
      <c r="B74" s="96" t="s">
        <v>90</v>
      </c>
      <c r="C74" s="64"/>
      <c r="D74" s="64"/>
      <c r="E74" s="64"/>
      <c r="F74" s="64"/>
      <c r="G74" s="64"/>
      <c r="H74" s="137"/>
      <c r="I74" s="126" t="s">
        <v>60</v>
      </c>
      <c r="J74" s="127"/>
      <c r="K74" s="127"/>
      <c r="L74" s="128" t="s">
        <v>131</v>
      </c>
      <c r="M74" s="127"/>
      <c r="N74" s="127"/>
      <c r="O74" s="129"/>
    </row>
    <row r="75" spans="2:15" ht="6.75" customHeight="1" thickBot="1" x14ac:dyDescent="0.3"/>
    <row r="76" spans="2:15" ht="15.75" customHeight="1" x14ac:dyDescent="0.25">
      <c r="B76" s="314" t="s">
        <v>51</v>
      </c>
      <c r="C76" s="315"/>
      <c r="D76" s="315"/>
      <c r="E76" s="315"/>
      <c r="F76" s="315"/>
      <c r="G76" s="315"/>
      <c r="H76" s="316"/>
      <c r="I76" s="134" t="s">
        <v>59</v>
      </c>
      <c r="J76" s="130"/>
      <c r="K76" s="130"/>
      <c r="L76" s="130"/>
      <c r="M76" s="130"/>
      <c r="N76" s="130"/>
      <c r="O76" s="131"/>
    </row>
    <row r="77" spans="2:15" ht="12" customHeight="1" thickBot="1" x14ac:dyDescent="0.3">
      <c r="B77" s="317"/>
      <c r="C77" s="318"/>
      <c r="D77" s="318"/>
      <c r="E77" s="318"/>
      <c r="F77" s="318"/>
      <c r="G77" s="318"/>
      <c r="H77" s="319"/>
      <c r="I77" s="126" t="s">
        <v>60</v>
      </c>
      <c r="J77" s="127"/>
      <c r="K77" s="127"/>
      <c r="L77" s="128" t="s">
        <v>61</v>
      </c>
      <c r="M77" s="127"/>
      <c r="N77" s="127"/>
      <c r="O77" s="129"/>
    </row>
    <row r="78" spans="2:15" ht="12" customHeight="1" x14ac:dyDescent="0.25">
      <c r="B78" s="285" t="s">
        <v>52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7"/>
    </row>
    <row r="79" spans="2:15" ht="12" customHeight="1" x14ac:dyDescent="0.25">
      <c r="B79" s="288" t="s">
        <v>53</v>
      </c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90"/>
    </row>
    <row r="80" spans="2:15" ht="12" customHeight="1" thickBot="1" x14ac:dyDescent="0.3">
      <c r="B80" s="291" t="s">
        <v>54</v>
      </c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3"/>
    </row>
    <row r="86" spans="9:9" ht="12" customHeight="1" x14ac:dyDescent="0.25">
      <c r="I86" s="240"/>
    </row>
    <row r="87" spans="9:9" ht="12" customHeight="1" x14ac:dyDescent="0.25">
      <c r="I87" s="240"/>
    </row>
    <row r="88" spans="9:9" ht="12" customHeight="1" x14ac:dyDescent="0.25">
      <c r="I88" s="240"/>
    </row>
    <row r="89" spans="9:9" ht="12" customHeight="1" x14ac:dyDescent="0.25">
      <c r="I89" s="241"/>
    </row>
    <row r="90" spans="9:9" ht="12" customHeight="1" x14ac:dyDescent="0.25">
      <c r="I90" s="240"/>
    </row>
  </sheetData>
  <sheetProtection formatCells="0" formatColumns="0" formatRows="0" insertColumns="0" insertRows="0" insertHyperlinks="0" deleteColumns="0" deleteRows="0" sort="0" autoFilter="0" pivotTables="0"/>
  <protectedRanges>
    <protectedRange sqref="B19:G19" name="GRUPO FAMILIAR"/>
    <protectedRange sqref="B16:F16 B17:G18" name="GRUPO FAMILIAR_1"/>
  </protectedRanges>
  <mergeCells count="30">
    <mergeCell ref="F2:I2"/>
    <mergeCell ref="F3:I3"/>
    <mergeCell ref="F4:I4"/>
    <mergeCell ref="B5:O5"/>
    <mergeCell ref="M11:O11"/>
    <mergeCell ref="B6:O6"/>
    <mergeCell ref="O14:O15"/>
    <mergeCell ref="I20:N20"/>
    <mergeCell ref="B78:O78"/>
    <mergeCell ref="B79:O79"/>
    <mergeCell ref="B80:O80"/>
    <mergeCell ref="L29:O29"/>
    <mergeCell ref="L33:O33"/>
    <mergeCell ref="L34:O34"/>
    <mergeCell ref="B50:C53"/>
    <mergeCell ref="B54:C58"/>
    <mergeCell ref="H54:M54"/>
    <mergeCell ref="E71:F71"/>
    <mergeCell ref="B64:O64"/>
    <mergeCell ref="I69:O72"/>
    <mergeCell ref="B76:H77"/>
    <mergeCell ref="J26:N26"/>
    <mergeCell ref="L14:L15"/>
    <mergeCell ref="M14:M15"/>
    <mergeCell ref="N14:N15"/>
    <mergeCell ref="B14:E15"/>
    <mergeCell ref="F14:F15"/>
    <mergeCell ref="G14:H14"/>
    <mergeCell ref="J14:J15"/>
    <mergeCell ref="K14:K15"/>
  </mergeCells>
  <dataValidations count="1">
    <dataValidation type="whole" allowBlank="1" showInputMessage="1" showErrorMessage="1" errorTitle="Mes de Nacimiento" error="Mes de Nacimiento no Válido." promptTitle="Mes de Nacimiento" prompt="Digita el Mes de Nacimiento." sqref="G17:G19">
      <formula1>1</formula1>
      <formula2>12</formula2>
    </dataValidation>
  </dataValidations>
  <hyperlinks>
    <hyperlink ref="E25" r:id="rId1"/>
    <hyperlink ref="J25" r:id="rId2"/>
  </hyperlinks>
  <pageMargins left="0.78740157480314965" right="0.19685039370078741" top="0.19685039370078741" bottom="0.19685039370078741" header="0" footer="0"/>
  <pageSetup scale="70" orientation="portrait" cellComments="asDisplayed" horizontalDpi="300" verticalDpi="30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90"/>
  <sheetViews>
    <sheetView showGridLines="0" topLeftCell="A31" zoomScaleNormal="100" zoomScaleSheetLayoutView="100" workbookViewId="0">
      <selection activeCell="O59" sqref="O59"/>
    </sheetView>
  </sheetViews>
  <sheetFormatPr baseColWidth="10" defaultColWidth="2.88671875" defaultRowHeight="12" customHeight="1" x14ac:dyDescent="0.25"/>
  <cols>
    <col min="1" max="1" width="1" style="4" customWidth="1"/>
    <col min="2" max="2" width="12.88671875" style="4" customWidth="1"/>
    <col min="3" max="3" width="12.44140625" style="4" customWidth="1"/>
    <col min="4" max="4" width="8.44140625" style="4" customWidth="1"/>
    <col min="5" max="5" width="8.5546875" style="4" customWidth="1"/>
    <col min="6" max="6" width="27.109375" style="4" customWidth="1"/>
    <col min="7" max="7" width="4.33203125" style="4" bestFit="1" customWidth="1"/>
    <col min="8" max="8" width="14.6640625" style="4" customWidth="1"/>
    <col min="9" max="9" width="15.5546875" style="4" customWidth="1"/>
    <col min="10" max="10" width="2.5546875" style="4" customWidth="1"/>
    <col min="11" max="12" width="2.6640625" style="4" customWidth="1"/>
    <col min="13" max="13" width="3.33203125" style="4" customWidth="1"/>
    <col min="14" max="14" width="3.44140625" style="4" customWidth="1"/>
    <col min="15" max="15" width="14.5546875" style="4" customWidth="1"/>
    <col min="16" max="26" width="22.33203125" style="4" customWidth="1"/>
    <col min="27" max="16384" width="2.88671875" style="4"/>
  </cols>
  <sheetData>
    <row r="1" spans="2:37" ht="6" customHeight="1" thickBot="1" x14ac:dyDescent="0.3"/>
    <row r="2" spans="2:37" ht="12" customHeight="1" x14ac:dyDescent="0.25">
      <c r="B2" s="1"/>
      <c r="C2" s="138"/>
      <c r="D2" s="138"/>
      <c r="E2" s="138"/>
      <c r="F2" s="321" t="s">
        <v>0</v>
      </c>
      <c r="G2" s="321"/>
      <c r="H2" s="321"/>
      <c r="I2" s="321"/>
      <c r="J2" s="255"/>
      <c r="K2" s="255"/>
      <c r="L2" s="255"/>
      <c r="M2" s="255"/>
      <c r="N2" s="255"/>
      <c r="O2" s="139"/>
    </row>
    <row r="3" spans="2:37" ht="12" customHeight="1" x14ac:dyDescent="0.25">
      <c r="B3" s="5"/>
      <c r="C3" s="7"/>
      <c r="D3" s="7"/>
      <c r="E3" s="7"/>
      <c r="F3" s="322" t="s">
        <v>1</v>
      </c>
      <c r="G3" s="322"/>
      <c r="H3" s="322"/>
      <c r="I3" s="322"/>
      <c r="J3" s="256"/>
      <c r="K3" s="256"/>
      <c r="L3" s="256"/>
      <c r="M3" s="256"/>
      <c r="N3" s="256"/>
      <c r="O3" s="6"/>
    </row>
    <row r="4" spans="2:37" ht="13.8" x14ac:dyDescent="0.25">
      <c r="B4" s="5"/>
      <c r="C4" s="7"/>
      <c r="D4" s="7"/>
      <c r="E4" s="7"/>
      <c r="F4" s="322" t="s">
        <v>2</v>
      </c>
      <c r="G4" s="322"/>
      <c r="H4" s="322"/>
      <c r="I4" s="322"/>
      <c r="J4" s="256"/>
      <c r="K4" s="256"/>
      <c r="L4" s="256"/>
      <c r="M4" s="256"/>
      <c r="N4" s="256"/>
      <c r="O4" s="6"/>
    </row>
    <row r="5" spans="2:37" ht="16.2" thickBot="1" x14ac:dyDescent="0.3">
      <c r="B5" s="323" t="s">
        <v>71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37" ht="13.2" x14ac:dyDescent="0.25">
      <c r="B6" s="332" t="s">
        <v>144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2:37" ht="14.25" customHeight="1" x14ac:dyDescent="0.25">
      <c r="B7" s="140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37" ht="15" x14ac:dyDescent="0.25">
      <c r="B8" s="102" t="s">
        <v>92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37" ht="15.6" x14ac:dyDescent="0.25">
      <c r="B9" s="186" t="s">
        <v>113</v>
      </c>
      <c r="C9" s="187"/>
      <c r="D9" s="187"/>
      <c r="E9" s="188"/>
      <c r="F9" s="186"/>
      <c r="G9" s="187"/>
      <c r="H9" s="187"/>
      <c r="I9" s="186"/>
      <c r="J9" s="186"/>
      <c r="K9" s="187"/>
      <c r="L9" s="187"/>
      <c r="M9" s="187"/>
      <c r="N9" s="187"/>
      <c r="O9" s="187"/>
    </row>
    <row r="10" spans="2:37" ht="6" customHeight="1" thickBot="1" x14ac:dyDescent="0.3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37" ht="16.2" thickBot="1" x14ac:dyDescent="0.3">
      <c r="B11" s="9"/>
      <c r="C11" s="10" t="s">
        <v>3</v>
      </c>
      <c r="D11" s="11"/>
      <c r="E11" s="116"/>
      <c r="F11" s="11"/>
      <c r="G11" s="11"/>
      <c r="H11" s="10" t="s">
        <v>4</v>
      </c>
      <c r="I11" s="11"/>
      <c r="J11" s="12"/>
      <c r="K11" s="12"/>
      <c r="L11" s="12"/>
      <c r="M11" s="326"/>
      <c r="N11" s="327"/>
      <c r="O11" s="32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7.5" customHeight="1" x14ac:dyDescent="0.25">
      <c r="B12" s="7"/>
      <c r="C12" s="13"/>
      <c r="D12" s="7"/>
      <c r="E12" s="7"/>
      <c r="F12" s="7"/>
      <c r="G12" s="7"/>
      <c r="H12" s="13"/>
      <c r="I12" s="7"/>
      <c r="J12" s="8"/>
      <c r="K12" s="8"/>
      <c r="L12" s="8"/>
      <c r="M12" s="14"/>
      <c r="N12" s="15"/>
      <c r="O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8" thickBot="1" x14ac:dyDescent="0.35">
      <c r="B13" s="16" t="s">
        <v>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2:37" s="20" customFormat="1" ht="24.9" customHeight="1" x14ac:dyDescent="0.25">
      <c r="B14" s="270" t="s">
        <v>6</v>
      </c>
      <c r="C14" s="271"/>
      <c r="D14" s="271"/>
      <c r="E14" s="272"/>
      <c r="F14" s="276" t="s">
        <v>7</v>
      </c>
      <c r="G14" s="278" t="s">
        <v>8</v>
      </c>
      <c r="H14" s="279"/>
      <c r="I14" s="18" t="s">
        <v>9</v>
      </c>
      <c r="J14" s="280" t="s">
        <v>10</v>
      </c>
      <c r="K14" s="268" t="s">
        <v>11</v>
      </c>
      <c r="L14" s="268" t="s">
        <v>12</v>
      </c>
      <c r="M14" s="268" t="s">
        <v>13</v>
      </c>
      <c r="N14" s="268" t="s">
        <v>14</v>
      </c>
      <c r="O14" s="281" t="s">
        <v>15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2:37" s="20" customFormat="1" ht="25.8" customHeight="1" thickBot="1" x14ac:dyDescent="0.3">
      <c r="B15" s="273"/>
      <c r="C15" s="274"/>
      <c r="D15" s="274"/>
      <c r="E15" s="275"/>
      <c r="F15" s="277"/>
      <c r="G15" s="21" t="s">
        <v>16</v>
      </c>
      <c r="H15" s="22" t="s">
        <v>17</v>
      </c>
      <c r="I15" s="22" t="s">
        <v>18</v>
      </c>
      <c r="J15" s="269"/>
      <c r="K15" s="269"/>
      <c r="L15" s="269"/>
      <c r="M15" s="269"/>
      <c r="N15" s="269" t="s">
        <v>19</v>
      </c>
      <c r="O15" s="282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2:37" s="28" customFormat="1" ht="18.600000000000001" customHeight="1" x14ac:dyDescent="0.25">
      <c r="B16" s="153" t="s">
        <v>98</v>
      </c>
      <c r="C16" s="154"/>
      <c r="D16" s="154"/>
      <c r="E16" s="155"/>
      <c r="F16" s="156"/>
      <c r="G16" s="157">
        <v>1</v>
      </c>
      <c r="H16" s="158">
        <v>65698316</v>
      </c>
      <c r="I16" s="159">
        <v>27803</v>
      </c>
      <c r="J16" s="160">
        <v>1</v>
      </c>
      <c r="K16" s="160">
        <v>1</v>
      </c>
      <c r="L16" s="160">
        <v>2</v>
      </c>
      <c r="M16" s="160">
        <v>3</v>
      </c>
      <c r="N16" s="160"/>
      <c r="O16" s="193">
        <v>1560000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2:37" s="28" customFormat="1" ht="18.600000000000001" customHeight="1" x14ac:dyDescent="0.25">
      <c r="B17" s="161" t="s">
        <v>95</v>
      </c>
      <c r="C17" s="162"/>
      <c r="D17" s="162"/>
      <c r="E17" s="163"/>
      <c r="F17" s="164"/>
      <c r="G17" s="165">
        <v>1</v>
      </c>
      <c r="H17" s="166">
        <v>93000000</v>
      </c>
      <c r="I17" s="167">
        <v>25678</v>
      </c>
      <c r="J17" s="168">
        <v>2</v>
      </c>
      <c r="K17" s="168">
        <v>4</v>
      </c>
      <c r="L17" s="168">
        <v>1</v>
      </c>
      <c r="M17" s="168">
        <v>3</v>
      </c>
      <c r="N17" s="168"/>
      <c r="O17" s="194">
        <v>0</v>
      </c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2:37" s="28" customFormat="1" ht="18.600000000000001" customHeight="1" x14ac:dyDescent="0.25">
      <c r="B18" s="169" t="s">
        <v>96</v>
      </c>
      <c r="C18" s="170"/>
      <c r="D18" s="170"/>
      <c r="E18" s="171"/>
      <c r="F18" s="172"/>
      <c r="G18" s="173">
        <v>2</v>
      </c>
      <c r="H18" s="174">
        <v>1120360212</v>
      </c>
      <c r="I18" s="167">
        <v>41782</v>
      </c>
      <c r="J18" s="175">
        <v>3</v>
      </c>
      <c r="K18" s="175">
        <v>5</v>
      </c>
      <c r="L18" s="175">
        <v>2</v>
      </c>
      <c r="M18" s="175">
        <v>1</v>
      </c>
      <c r="N18" s="175"/>
      <c r="O18" s="195">
        <v>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2:37" s="28" customFormat="1" ht="18.600000000000001" customHeight="1" thickBot="1" x14ac:dyDescent="0.3">
      <c r="B19" s="176" t="s">
        <v>97</v>
      </c>
      <c r="C19" s="177"/>
      <c r="D19" s="177"/>
      <c r="E19" s="178"/>
      <c r="F19" s="263"/>
      <c r="G19" s="179">
        <v>3</v>
      </c>
      <c r="H19" s="180">
        <v>1148222222</v>
      </c>
      <c r="I19" s="181">
        <v>43266</v>
      </c>
      <c r="J19" s="182">
        <v>3</v>
      </c>
      <c r="K19" s="182">
        <v>5</v>
      </c>
      <c r="L19" s="182">
        <v>1</v>
      </c>
      <c r="M19" s="182">
        <v>1</v>
      </c>
      <c r="N19" s="182"/>
      <c r="O19" s="196">
        <v>0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2:37" ht="15" customHeight="1" thickBot="1" x14ac:dyDescent="0.3">
      <c r="B20" s="49" t="s">
        <v>56</v>
      </c>
      <c r="D20" s="151"/>
      <c r="E20" s="127"/>
      <c r="F20" s="127"/>
      <c r="G20" s="127"/>
      <c r="H20" s="129"/>
      <c r="I20" s="283" t="s">
        <v>20</v>
      </c>
      <c r="J20" s="283"/>
      <c r="K20" s="283"/>
      <c r="L20" s="283"/>
      <c r="M20" s="283"/>
      <c r="N20" s="284"/>
      <c r="O20" s="264">
        <f>SUM(O16:O19)</f>
        <v>1560000</v>
      </c>
    </row>
    <row r="21" spans="2:37" ht="15" customHeight="1" thickBot="1" x14ac:dyDescent="0.3">
      <c r="B21" s="49" t="s">
        <v>21</v>
      </c>
      <c r="F21" s="118"/>
      <c r="G21" s="49" t="s">
        <v>57</v>
      </c>
      <c r="I21" s="257"/>
      <c r="J21" s="257"/>
      <c r="K21" s="257"/>
      <c r="L21" s="257"/>
      <c r="M21" s="257"/>
      <c r="N21" s="257"/>
      <c r="O21" s="117"/>
    </row>
    <row r="22" spans="2:37" ht="15" customHeight="1" thickBot="1" x14ac:dyDescent="0.35">
      <c r="B22" s="16" t="s">
        <v>22</v>
      </c>
    </row>
    <row r="23" spans="2:37" ht="14.1" customHeight="1" x14ac:dyDescent="0.25">
      <c r="B23" s="50" t="s">
        <v>23</v>
      </c>
      <c r="C23" s="252"/>
      <c r="D23" s="252"/>
      <c r="E23" s="259" t="s">
        <v>100</v>
      </c>
      <c r="F23" s="2"/>
      <c r="G23" s="252"/>
      <c r="H23" s="51" t="s">
        <v>24</v>
      </c>
      <c r="I23" s="259"/>
      <c r="J23" s="259" t="s">
        <v>101</v>
      </c>
      <c r="K23" s="52"/>
      <c r="L23" s="2"/>
      <c r="M23" s="252"/>
      <c r="N23" s="52"/>
      <c r="O23" s="53"/>
    </row>
    <row r="24" spans="2:37" ht="14.1" customHeight="1" x14ac:dyDescent="0.25">
      <c r="B24" s="54" t="s">
        <v>72</v>
      </c>
      <c r="C24" s="55"/>
      <c r="D24" s="55"/>
      <c r="E24" s="183" t="s">
        <v>102</v>
      </c>
      <c r="F24" s="55"/>
      <c r="G24" s="56"/>
      <c r="H24" s="57" t="s">
        <v>73</v>
      </c>
      <c r="I24" s="55"/>
      <c r="J24" s="183" t="s">
        <v>103</v>
      </c>
      <c r="K24" s="183"/>
      <c r="L24" s="183"/>
      <c r="M24" s="183"/>
      <c r="N24" s="185"/>
      <c r="O24" s="59"/>
    </row>
    <row r="25" spans="2:37" ht="14.1" customHeight="1" x14ac:dyDescent="0.25">
      <c r="B25" s="54" t="s">
        <v>25</v>
      </c>
      <c r="C25" s="55"/>
      <c r="D25" s="55"/>
      <c r="E25" s="184" t="s">
        <v>104</v>
      </c>
      <c r="F25" s="55"/>
      <c r="G25" s="56"/>
      <c r="H25" s="57" t="s">
        <v>26</v>
      </c>
      <c r="I25" s="55"/>
      <c r="J25" s="184" t="s">
        <v>105</v>
      </c>
      <c r="K25" s="183"/>
      <c r="L25" s="183"/>
      <c r="M25" s="183"/>
      <c r="N25" s="183"/>
      <c r="O25" s="58"/>
    </row>
    <row r="26" spans="2:37" ht="14.1" customHeight="1" thickBot="1" x14ac:dyDescent="0.3">
      <c r="B26" s="61" t="s">
        <v>27</v>
      </c>
      <c r="C26" s="62"/>
      <c r="D26" s="62"/>
      <c r="E26" s="177">
        <v>2492080</v>
      </c>
      <c r="F26" s="62"/>
      <c r="G26" s="62"/>
      <c r="H26" s="63" t="s">
        <v>28</v>
      </c>
      <c r="I26" s="152"/>
      <c r="J26" s="320">
        <v>3176379095</v>
      </c>
      <c r="K26" s="320"/>
      <c r="L26" s="320"/>
      <c r="M26" s="320"/>
      <c r="N26" s="320"/>
      <c r="O26" s="65"/>
    </row>
    <row r="27" spans="2:37" ht="8.4" x14ac:dyDescent="0.25"/>
    <row r="28" spans="2:37" ht="15" customHeight="1" thickBot="1" x14ac:dyDescent="0.35">
      <c r="B28" s="16" t="s">
        <v>29</v>
      </c>
    </row>
    <row r="29" spans="2:37" ht="15" customHeight="1" x14ac:dyDescent="0.25">
      <c r="B29" s="66" t="s">
        <v>30</v>
      </c>
      <c r="C29" s="259" t="s">
        <v>106</v>
      </c>
      <c r="D29" s="259"/>
      <c r="E29" s="259"/>
      <c r="F29" s="259"/>
      <c r="G29" s="252"/>
      <c r="H29" s="52"/>
      <c r="I29" s="52"/>
      <c r="J29" s="67" t="s">
        <v>31</v>
      </c>
      <c r="K29" s="252"/>
      <c r="L29" s="294" t="s">
        <v>107</v>
      </c>
      <c r="M29" s="294"/>
      <c r="N29" s="294"/>
      <c r="O29" s="295"/>
    </row>
    <row r="30" spans="2:37" ht="15" customHeight="1" thickBot="1" x14ac:dyDescent="0.3">
      <c r="B30" s="68" t="s">
        <v>32</v>
      </c>
      <c r="C30" s="254" t="s">
        <v>146</v>
      </c>
      <c r="D30" s="254"/>
      <c r="E30" s="254"/>
      <c r="F30" s="254"/>
      <c r="G30" s="258"/>
      <c r="H30" s="62"/>
      <c r="I30" s="62"/>
      <c r="J30" s="69" t="s">
        <v>33</v>
      </c>
      <c r="K30" s="62"/>
      <c r="L30" s="62"/>
      <c r="M30" s="62"/>
      <c r="N30" s="258"/>
      <c r="O30" s="189">
        <v>24843122</v>
      </c>
    </row>
    <row r="31" spans="2:37" ht="7.5" customHeight="1" x14ac:dyDescent="0.25"/>
    <row r="32" spans="2:37" ht="15" customHeight="1" thickBot="1" x14ac:dyDescent="0.35">
      <c r="B32" s="16" t="s">
        <v>64</v>
      </c>
    </row>
    <row r="33" spans="2:17" ht="12.6" customHeight="1" x14ac:dyDescent="0.25">
      <c r="B33" s="66" t="s">
        <v>34</v>
      </c>
      <c r="C33" s="252"/>
      <c r="D33" s="252"/>
      <c r="E33" s="252"/>
      <c r="F33" s="104"/>
      <c r="G33" s="114"/>
      <c r="H33" s="71" t="s">
        <v>35</v>
      </c>
      <c r="I33" s="52"/>
      <c r="J33" s="67"/>
      <c r="K33" s="252"/>
      <c r="L33" s="296" t="s">
        <v>36</v>
      </c>
      <c r="M33" s="296"/>
      <c r="N33" s="296"/>
      <c r="O33" s="297"/>
    </row>
    <row r="34" spans="2:17" ht="12.6" customHeight="1" x14ac:dyDescent="0.25">
      <c r="B34" s="110" t="s">
        <v>62</v>
      </c>
      <c r="C34" s="55"/>
      <c r="D34" s="55"/>
      <c r="E34" s="55"/>
      <c r="F34" s="74"/>
      <c r="G34" s="115"/>
      <c r="H34" s="108" t="s">
        <v>63</v>
      </c>
      <c r="I34" s="94"/>
      <c r="J34" s="109"/>
      <c r="K34" s="101"/>
      <c r="L34" s="298"/>
      <c r="M34" s="298"/>
      <c r="N34" s="298"/>
      <c r="O34" s="299"/>
    </row>
    <row r="35" spans="2:17" ht="12.6" customHeight="1" x14ac:dyDescent="0.3">
      <c r="B35" s="111" t="s">
        <v>93</v>
      </c>
      <c r="C35" s="7"/>
      <c r="D35" s="7"/>
      <c r="E35" s="7"/>
      <c r="F35" s="7"/>
      <c r="G35" s="7"/>
      <c r="H35" s="150" t="s">
        <v>94</v>
      </c>
      <c r="I35" s="7"/>
      <c r="J35" s="7"/>
      <c r="K35" s="7"/>
      <c r="L35" s="7"/>
      <c r="M35" s="7"/>
      <c r="N35" s="7"/>
      <c r="O35" s="59"/>
    </row>
    <row r="36" spans="2:17" ht="12.6" customHeight="1" x14ac:dyDescent="0.25">
      <c r="B36" s="105" t="s">
        <v>65</v>
      </c>
      <c r="C36" s="55"/>
      <c r="D36" s="55"/>
      <c r="E36" s="74"/>
      <c r="F36" s="260">
        <v>52880000</v>
      </c>
      <c r="G36" s="7"/>
      <c r="H36" s="73" t="s">
        <v>112</v>
      </c>
      <c r="I36" s="56"/>
      <c r="J36" s="197"/>
      <c r="K36" s="56"/>
      <c r="L36" s="56"/>
      <c r="M36" s="56"/>
      <c r="N36" s="56"/>
      <c r="O36" s="83"/>
    </row>
    <row r="37" spans="2:17" ht="12.6" customHeight="1" x14ac:dyDescent="0.25">
      <c r="B37" s="105" t="s">
        <v>66</v>
      </c>
      <c r="C37" s="55"/>
      <c r="D37" s="55"/>
      <c r="E37" s="74"/>
      <c r="F37" s="260">
        <v>15000000</v>
      </c>
      <c r="G37" s="7"/>
      <c r="H37" s="73" t="s">
        <v>68</v>
      </c>
      <c r="I37" s="56"/>
      <c r="J37" s="56"/>
      <c r="K37" s="56"/>
      <c r="L37" s="56"/>
      <c r="M37" s="183" t="s">
        <v>111</v>
      </c>
      <c r="N37" s="198"/>
      <c r="O37" s="83"/>
    </row>
    <row r="38" spans="2:17" ht="12.6" customHeight="1" thickBot="1" x14ac:dyDescent="0.3">
      <c r="B38" s="106" t="s">
        <v>67</v>
      </c>
      <c r="C38" s="258"/>
      <c r="D38" s="258"/>
      <c r="E38" s="107"/>
      <c r="F38" s="262">
        <f>+F36+F37</f>
        <v>67880000</v>
      </c>
      <c r="G38" s="64"/>
      <c r="H38" s="113" t="s">
        <v>70</v>
      </c>
      <c r="I38" s="62"/>
      <c r="J38" s="62"/>
      <c r="K38" s="62"/>
      <c r="L38" s="62"/>
      <c r="M38" s="177" t="s">
        <v>133</v>
      </c>
      <c r="N38" s="199"/>
      <c r="O38" s="65"/>
    </row>
    <row r="39" spans="2:17" ht="15" customHeight="1" x14ac:dyDescent="0.3">
      <c r="B39" s="16" t="s">
        <v>37</v>
      </c>
    </row>
    <row r="40" spans="2:17" ht="15" customHeight="1" x14ac:dyDescent="0.25">
      <c r="B40" s="72" t="s">
        <v>38</v>
      </c>
      <c r="C40" s="7"/>
      <c r="D40" s="7"/>
      <c r="E40" s="7"/>
      <c r="H40" s="72" t="s">
        <v>39</v>
      </c>
      <c r="I40" s="7"/>
      <c r="J40" s="7"/>
      <c r="K40" s="7"/>
      <c r="L40" s="7"/>
      <c r="M40" s="7"/>
      <c r="N40" s="7"/>
      <c r="O40" s="7"/>
    </row>
    <row r="41" spans="2:17" ht="15" customHeight="1" x14ac:dyDescent="0.25">
      <c r="B41" s="73" t="s">
        <v>86</v>
      </c>
      <c r="C41" s="55"/>
      <c r="D41" s="55"/>
      <c r="E41" s="74"/>
      <c r="F41" s="260">
        <v>1850000</v>
      </c>
      <c r="H41" s="73" t="s">
        <v>127</v>
      </c>
      <c r="I41" s="56"/>
      <c r="J41" s="56"/>
      <c r="K41" s="56"/>
      <c r="L41" s="56"/>
      <c r="M41" s="56"/>
      <c r="N41" s="75"/>
      <c r="O41" s="260">
        <v>30150000</v>
      </c>
      <c r="Q41" s="267"/>
    </row>
    <row r="42" spans="2:17" ht="15" customHeight="1" x14ac:dyDescent="0.25">
      <c r="B42" s="73" t="s">
        <v>87</v>
      </c>
      <c r="C42" s="55"/>
      <c r="D42" s="55"/>
      <c r="E42" s="74"/>
      <c r="F42" s="200">
        <v>0</v>
      </c>
      <c r="H42" s="244" t="s">
        <v>125</v>
      </c>
      <c r="I42" s="56"/>
      <c r="J42" s="56"/>
      <c r="K42" s="56"/>
      <c r="L42" s="56"/>
      <c r="M42" s="56"/>
      <c r="N42" s="75"/>
      <c r="O42" s="200">
        <v>0</v>
      </c>
    </row>
    <row r="43" spans="2:17" ht="15" customHeight="1" x14ac:dyDescent="0.25">
      <c r="B43" s="73" t="s">
        <v>122</v>
      </c>
      <c r="C43" s="55"/>
      <c r="D43" s="55"/>
      <c r="E43" s="74"/>
      <c r="F43" s="200">
        <v>0</v>
      </c>
      <c r="H43" s="73" t="s">
        <v>88</v>
      </c>
      <c r="I43" s="56"/>
      <c r="J43" s="56"/>
      <c r="K43" s="56"/>
      <c r="L43" s="56"/>
      <c r="M43" s="56"/>
      <c r="N43" s="75"/>
      <c r="O43" s="200">
        <v>0</v>
      </c>
    </row>
    <row r="44" spans="2:17" ht="15" customHeight="1" x14ac:dyDescent="0.25">
      <c r="B44" s="73" t="s">
        <v>141</v>
      </c>
      <c r="C44" s="55"/>
      <c r="D44" s="55"/>
      <c r="E44" s="74"/>
      <c r="F44" s="200">
        <v>0</v>
      </c>
      <c r="H44" s="73" t="s">
        <v>126</v>
      </c>
      <c r="I44" s="56"/>
      <c r="J44" s="56"/>
      <c r="K44" s="56"/>
      <c r="L44" s="56"/>
      <c r="M44" s="56"/>
      <c r="N44" s="75"/>
      <c r="O44" s="200">
        <v>0</v>
      </c>
    </row>
    <row r="45" spans="2:17" ht="15" customHeight="1" x14ac:dyDescent="0.25">
      <c r="B45" s="73" t="s">
        <v>123</v>
      </c>
      <c r="C45" s="55"/>
      <c r="D45" s="55"/>
      <c r="E45" s="74"/>
      <c r="F45" s="260">
        <v>15000000</v>
      </c>
      <c r="H45" s="76" t="s">
        <v>74</v>
      </c>
      <c r="I45" s="56"/>
      <c r="J45" s="56"/>
      <c r="K45" s="56"/>
      <c r="L45" s="56"/>
      <c r="M45" s="56"/>
      <c r="N45" s="75"/>
      <c r="O45" s="261">
        <f>SUM(O41:O44)</f>
        <v>30150000</v>
      </c>
    </row>
    <row r="46" spans="2:17" ht="15" customHeight="1" x14ac:dyDescent="0.25">
      <c r="B46" s="73" t="s">
        <v>124</v>
      </c>
      <c r="C46" s="55"/>
      <c r="D46" s="55"/>
      <c r="E46" s="74"/>
      <c r="F46" s="200">
        <v>0</v>
      </c>
      <c r="H46" s="76" t="s">
        <v>75</v>
      </c>
      <c r="I46" s="132"/>
      <c r="J46" s="132"/>
      <c r="K46" s="132"/>
      <c r="L46" s="132"/>
      <c r="M46" s="132"/>
      <c r="N46" s="133"/>
      <c r="O46" s="261">
        <f>18*1300000</f>
        <v>23400000</v>
      </c>
      <c r="Q46" s="267"/>
    </row>
    <row r="47" spans="2:17" ht="15" customHeight="1" thickBot="1" x14ac:dyDescent="0.3">
      <c r="B47" s="76" t="s">
        <v>40</v>
      </c>
      <c r="C47" s="55"/>
      <c r="D47" s="55"/>
      <c r="E47" s="74"/>
      <c r="F47" s="262">
        <f>SUM(F41:F46)</f>
        <v>16850000</v>
      </c>
      <c r="H47" s="77" t="s">
        <v>142</v>
      </c>
      <c r="I47" s="56"/>
      <c r="J47" s="56"/>
      <c r="K47" s="56"/>
      <c r="L47" s="56"/>
      <c r="M47" s="56"/>
      <c r="N47" s="75"/>
      <c r="O47" s="261">
        <f>+O45+O46+F47</f>
        <v>70400000</v>
      </c>
    </row>
    <row r="48" spans="2:17" ht="9" customHeight="1" x14ac:dyDescent="0.25">
      <c r="B48" s="7"/>
      <c r="C48" s="7"/>
      <c r="D48" s="7"/>
      <c r="E48" s="7"/>
    </row>
    <row r="49" spans="2:15" ht="14.1" customHeight="1" thickBot="1" x14ac:dyDescent="0.35">
      <c r="B49" s="16" t="s">
        <v>41</v>
      </c>
      <c r="C49" s="7"/>
      <c r="D49" s="7"/>
      <c r="E49" s="7"/>
    </row>
    <row r="50" spans="2:15" ht="14.1" customHeight="1" x14ac:dyDescent="0.25">
      <c r="B50" s="300" t="s">
        <v>128</v>
      </c>
      <c r="C50" s="301"/>
      <c r="D50" s="79" t="s">
        <v>80</v>
      </c>
      <c r="E50" s="52"/>
      <c r="F50" s="252"/>
      <c r="G50" s="52"/>
      <c r="H50" s="259" t="s">
        <v>139</v>
      </c>
      <c r="I50" s="253"/>
      <c r="J50" s="52"/>
      <c r="K50" s="52"/>
      <c r="L50" s="52"/>
      <c r="M50" s="52"/>
      <c r="N50" s="52"/>
      <c r="O50" s="53"/>
    </row>
    <row r="51" spans="2:15" ht="14.1" customHeight="1" x14ac:dyDescent="0.25">
      <c r="B51" s="302"/>
      <c r="C51" s="303"/>
      <c r="D51" s="79" t="s">
        <v>81</v>
      </c>
      <c r="E51" s="56"/>
      <c r="F51" s="56"/>
      <c r="G51" s="56"/>
      <c r="H51" s="208" t="s">
        <v>148</v>
      </c>
      <c r="I51" s="82"/>
      <c r="J51" s="56"/>
      <c r="K51" s="56"/>
      <c r="L51" s="56"/>
      <c r="M51" s="56"/>
      <c r="N51" s="56"/>
      <c r="O51" s="83"/>
    </row>
    <row r="52" spans="2:15" ht="14.1" customHeight="1" x14ac:dyDescent="0.25">
      <c r="B52" s="302"/>
      <c r="C52" s="303"/>
      <c r="D52" s="79" t="s">
        <v>82</v>
      </c>
      <c r="E52" s="56"/>
      <c r="F52" s="56"/>
      <c r="G52" s="56"/>
      <c r="H52" s="208">
        <v>44711</v>
      </c>
      <c r="I52" s="82"/>
      <c r="J52" s="56"/>
      <c r="K52" s="56"/>
      <c r="L52" s="56"/>
      <c r="M52" s="56"/>
      <c r="N52" s="56"/>
      <c r="O52" s="83"/>
    </row>
    <row r="53" spans="2:15" ht="14.1" customHeight="1" thickBot="1" x14ac:dyDescent="0.3">
      <c r="B53" s="302"/>
      <c r="C53" s="303"/>
      <c r="D53" s="85" t="s">
        <v>83</v>
      </c>
      <c r="E53" s="62"/>
      <c r="F53" s="62"/>
      <c r="G53" s="62"/>
      <c r="H53" s="209">
        <v>1765000</v>
      </c>
      <c r="I53" s="89"/>
      <c r="J53" s="62"/>
      <c r="K53" s="62"/>
      <c r="L53" s="62"/>
      <c r="M53" s="62"/>
      <c r="N53" s="62"/>
      <c r="O53" s="65"/>
    </row>
    <row r="54" spans="2:15" ht="11.4" customHeight="1" x14ac:dyDescent="0.25">
      <c r="B54" s="300" t="s">
        <v>129</v>
      </c>
      <c r="C54" s="301"/>
      <c r="D54" s="78" t="s">
        <v>76</v>
      </c>
      <c r="E54" s="52"/>
      <c r="F54" s="52"/>
      <c r="G54" s="52"/>
      <c r="H54" s="330"/>
      <c r="I54" s="330"/>
      <c r="J54" s="330"/>
      <c r="K54" s="330"/>
      <c r="L54" s="330"/>
      <c r="M54" s="330"/>
      <c r="N54" s="52"/>
      <c r="O54" s="53"/>
    </row>
    <row r="55" spans="2:15" ht="11.4" customHeight="1" x14ac:dyDescent="0.25">
      <c r="B55" s="302"/>
      <c r="C55" s="303"/>
      <c r="D55" s="79" t="s">
        <v>77</v>
      </c>
      <c r="E55" s="56"/>
      <c r="F55" s="56"/>
      <c r="G55" s="56"/>
      <c r="H55" s="80"/>
      <c r="I55" s="81"/>
      <c r="J55" s="82"/>
      <c r="K55" s="82"/>
      <c r="L55" s="82"/>
      <c r="M55" s="82"/>
      <c r="N55" s="56"/>
      <c r="O55" s="83"/>
    </row>
    <row r="56" spans="2:15" ht="11.4" customHeight="1" x14ac:dyDescent="0.25">
      <c r="B56" s="302"/>
      <c r="C56" s="303"/>
      <c r="D56" s="79" t="s">
        <v>121</v>
      </c>
      <c r="E56" s="56"/>
      <c r="F56" s="56"/>
      <c r="G56" s="82"/>
      <c r="H56" s="56"/>
      <c r="I56" s="84" t="s">
        <v>42</v>
      </c>
      <c r="J56" s="82"/>
      <c r="K56" s="82"/>
      <c r="L56" s="82"/>
      <c r="M56" s="82"/>
      <c r="N56" s="56"/>
      <c r="O56" s="83"/>
    </row>
    <row r="57" spans="2:15" ht="11.4" customHeight="1" x14ac:dyDescent="0.25">
      <c r="B57" s="302"/>
      <c r="C57" s="303"/>
      <c r="D57" s="79" t="s">
        <v>78</v>
      </c>
      <c r="E57" s="56"/>
      <c r="F57" s="56"/>
      <c r="G57" s="56"/>
      <c r="H57" s="80"/>
      <c r="I57" s="81"/>
      <c r="J57" s="82"/>
      <c r="K57" s="82"/>
      <c r="L57" s="82"/>
      <c r="M57" s="82"/>
      <c r="N57" s="56"/>
      <c r="O57" s="83"/>
    </row>
    <row r="58" spans="2:15" ht="11.4" customHeight="1" thickBot="1" x14ac:dyDescent="0.3">
      <c r="B58" s="302"/>
      <c r="C58" s="303"/>
      <c r="D58" s="245" t="s">
        <v>79</v>
      </c>
      <c r="E58" s="246"/>
      <c r="F58" s="246"/>
      <c r="G58" s="246"/>
      <c r="H58" s="247"/>
      <c r="I58" s="248"/>
      <c r="J58" s="249"/>
      <c r="K58" s="249"/>
      <c r="L58" s="249"/>
      <c r="M58" s="249"/>
      <c r="N58" s="246"/>
      <c r="O58" s="250"/>
    </row>
    <row r="59" spans="2:15" ht="14.1" customHeight="1" thickBot="1" x14ac:dyDescent="0.35">
      <c r="B59" s="221" t="s">
        <v>84</v>
      </c>
      <c r="C59" s="11"/>
      <c r="D59" s="11"/>
      <c r="E59" s="11"/>
      <c r="F59" s="206" t="s">
        <v>137</v>
      </c>
      <c r="G59" s="11"/>
      <c r="H59" s="122" t="s">
        <v>130</v>
      </c>
      <c r="I59" s="11"/>
      <c r="J59" s="11"/>
      <c r="K59" s="11"/>
      <c r="L59" s="11"/>
      <c r="M59" s="11"/>
      <c r="N59" s="11"/>
      <c r="O59" s="207">
        <v>45369</v>
      </c>
    </row>
    <row r="60" spans="2:15" ht="16.2" thickBot="1" x14ac:dyDescent="0.35">
      <c r="B60" s="16" t="s">
        <v>58</v>
      </c>
    </row>
    <row r="61" spans="2:15" ht="13.2" x14ac:dyDescent="0.25">
      <c r="B61" s="141" t="s">
        <v>43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3"/>
    </row>
    <row r="62" spans="2:15" ht="13.2" x14ac:dyDescent="0.25">
      <c r="B62" s="144" t="s">
        <v>44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6"/>
    </row>
    <row r="63" spans="2:15" ht="13.2" x14ac:dyDescent="0.25">
      <c r="B63" s="147" t="s">
        <v>45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9"/>
    </row>
    <row r="64" spans="2:15" ht="37.5" customHeight="1" thickBot="1" x14ac:dyDescent="0.3">
      <c r="B64" s="306" t="s">
        <v>46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8"/>
    </row>
    <row r="65" spans="2:15" ht="3.75" customHeight="1" x14ac:dyDescent="0.2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 ht="14.1" customHeight="1" x14ac:dyDescent="0.3">
      <c r="B66" s="93" t="s">
        <v>134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4.5" customHeight="1" x14ac:dyDescent="0.3">
      <c r="B67" s="9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3.5" customHeight="1" thickBot="1" x14ac:dyDescent="0.35">
      <c r="B68" s="16" t="s">
        <v>47</v>
      </c>
    </row>
    <row r="69" spans="2:15" ht="19.2" customHeight="1" x14ac:dyDescent="0.3">
      <c r="B69" s="251" t="s">
        <v>48</v>
      </c>
      <c r="C69" s="2"/>
      <c r="D69" s="2"/>
      <c r="E69" s="135"/>
      <c r="F69" s="2"/>
      <c r="G69" s="136"/>
      <c r="H69" s="3"/>
      <c r="I69" s="270" t="s">
        <v>49</v>
      </c>
      <c r="J69" s="271"/>
      <c r="K69" s="271"/>
      <c r="L69" s="271"/>
      <c r="M69" s="271"/>
      <c r="N69" s="271"/>
      <c r="O69" s="309"/>
    </row>
    <row r="70" spans="2:15" ht="14.25" customHeight="1" x14ac:dyDescent="0.25">
      <c r="B70" s="91" t="s">
        <v>85</v>
      </c>
      <c r="C70" s="7"/>
      <c r="D70" s="7"/>
      <c r="E70" s="192" t="s">
        <v>109</v>
      </c>
      <c r="F70" s="94"/>
      <c r="G70" s="101"/>
      <c r="H70" s="95"/>
      <c r="I70" s="310"/>
      <c r="J70" s="311"/>
      <c r="K70" s="311"/>
      <c r="L70" s="311"/>
      <c r="M70" s="311"/>
      <c r="N70" s="311"/>
      <c r="O70" s="312"/>
    </row>
    <row r="71" spans="2:15" ht="16.5" customHeight="1" thickBot="1" x14ac:dyDescent="0.3">
      <c r="B71" s="91" t="s">
        <v>90</v>
      </c>
      <c r="C71" s="64"/>
      <c r="D71" s="64"/>
      <c r="E71" s="305">
        <f>+H16</f>
        <v>65698316</v>
      </c>
      <c r="F71" s="305"/>
      <c r="G71" s="64"/>
      <c r="H71" s="137"/>
      <c r="I71" s="310"/>
      <c r="J71" s="311"/>
      <c r="K71" s="311"/>
      <c r="L71" s="311"/>
      <c r="M71" s="311"/>
      <c r="N71" s="311"/>
      <c r="O71" s="312"/>
    </row>
    <row r="72" spans="2:15" ht="12.75" customHeight="1" thickBot="1" x14ac:dyDescent="0.35">
      <c r="B72" s="251" t="s">
        <v>50</v>
      </c>
      <c r="C72" s="2"/>
      <c r="D72" s="2"/>
      <c r="E72" s="135"/>
      <c r="F72" s="2"/>
      <c r="G72" s="136"/>
      <c r="H72" s="3"/>
      <c r="I72" s="273"/>
      <c r="J72" s="274"/>
      <c r="K72" s="274"/>
      <c r="L72" s="274"/>
      <c r="M72" s="274"/>
      <c r="N72" s="274"/>
      <c r="O72" s="313"/>
    </row>
    <row r="73" spans="2:15" ht="12.75" customHeight="1" x14ac:dyDescent="0.25">
      <c r="B73" s="91" t="s">
        <v>89</v>
      </c>
      <c r="C73" s="7"/>
      <c r="D73" s="7"/>
      <c r="E73" s="7"/>
      <c r="F73" s="192" t="s">
        <v>110</v>
      </c>
      <c r="G73" s="101"/>
      <c r="H73" s="95"/>
      <c r="I73" s="123" t="s">
        <v>59</v>
      </c>
      <c r="J73" s="124"/>
      <c r="K73" s="124"/>
      <c r="L73" s="124"/>
      <c r="M73" s="124"/>
      <c r="N73" s="124"/>
      <c r="O73" s="125"/>
    </row>
    <row r="74" spans="2:15" ht="12.75" customHeight="1" thickBot="1" x14ac:dyDescent="0.3">
      <c r="B74" s="96" t="s">
        <v>90</v>
      </c>
      <c r="C74" s="64"/>
      <c r="D74" s="64"/>
      <c r="E74" s="64"/>
      <c r="F74" s="331">
        <f>+H17</f>
        <v>93000000</v>
      </c>
      <c r="G74" s="331"/>
      <c r="H74" s="137"/>
      <c r="I74" s="126" t="s">
        <v>60</v>
      </c>
      <c r="J74" s="127"/>
      <c r="K74" s="127"/>
      <c r="L74" s="128" t="s">
        <v>131</v>
      </c>
      <c r="M74" s="127"/>
      <c r="N74" s="127"/>
      <c r="O74" s="129"/>
    </row>
    <row r="75" spans="2:15" ht="6.75" customHeight="1" thickBot="1" x14ac:dyDescent="0.3"/>
    <row r="76" spans="2:15" ht="15.75" customHeight="1" x14ac:dyDescent="0.25">
      <c r="B76" s="314" t="s">
        <v>51</v>
      </c>
      <c r="C76" s="315"/>
      <c r="D76" s="315"/>
      <c r="E76" s="315"/>
      <c r="F76" s="315"/>
      <c r="G76" s="315"/>
      <c r="H76" s="316"/>
      <c r="I76" s="134" t="s">
        <v>59</v>
      </c>
      <c r="J76" s="130"/>
      <c r="K76" s="130"/>
      <c r="L76" s="130"/>
      <c r="M76" s="130"/>
      <c r="N76" s="130"/>
      <c r="O76" s="131"/>
    </row>
    <row r="77" spans="2:15" ht="12" customHeight="1" thickBot="1" x14ac:dyDescent="0.3">
      <c r="B77" s="317"/>
      <c r="C77" s="318"/>
      <c r="D77" s="318"/>
      <c r="E77" s="318"/>
      <c r="F77" s="318"/>
      <c r="G77" s="318"/>
      <c r="H77" s="319"/>
      <c r="I77" s="126" t="s">
        <v>60</v>
      </c>
      <c r="J77" s="127"/>
      <c r="K77" s="127"/>
      <c r="L77" s="128" t="s">
        <v>61</v>
      </c>
      <c r="M77" s="127"/>
      <c r="N77" s="127"/>
      <c r="O77" s="129"/>
    </row>
    <row r="78" spans="2:15" ht="12" customHeight="1" x14ac:dyDescent="0.25">
      <c r="B78" s="285" t="s">
        <v>52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7"/>
    </row>
    <row r="79" spans="2:15" ht="12" customHeight="1" x14ac:dyDescent="0.25">
      <c r="B79" s="288" t="s">
        <v>53</v>
      </c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90"/>
    </row>
    <row r="80" spans="2:15" ht="12" customHeight="1" thickBot="1" x14ac:dyDescent="0.3">
      <c r="B80" s="291" t="s">
        <v>54</v>
      </c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3"/>
    </row>
    <row r="86" spans="9:9" ht="12" customHeight="1" x14ac:dyDescent="0.25">
      <c r="I86" s="240"/>
    </row>
    <row r="87" spans="9:9" ht="12" customHeight="1" x14ac:dyDescent="0.25">
      <c r="I87" s="240"/>
    </row>
    <row r="88" spans="9:9" ht="12" customHeight="1" x14ac:dyDescent="0.25">
      <c r="I88" s="240"/>
    </row>
    <row r="89" spans="9:9" ht="12" customHeight="1" x14ac:dyDescent="0.25">
      <c r="I89" s="241"/>
    </row>
    <row r="90" spans="9:9" ht="12" customHeight="1" x14ac:dyDescent="0.25">
      <c r="I90" s="240"/>
    </row>
  </sheetData>
  <sheetProtection formatCells="0" formatColumns="0" formatRows="0" insertColumns="0" insertRows="0" insertHyperlinks="0" deleteColumns="0" deleteRows="0" sort="0" autoFilter="0" pivotTables="0"/>
  <protectedRanges>
    <protectedRange sqref="G17:G19 B16:F19" name="GRUPO FAMILIAR_1"/>
  </protectedRanges>
  <mergeCells count="31">
    <mergeCell ref="F2:I2"/>
    <mergeCell ref="F3:I3"/>
    <mergeCell ref="F4:I4"/>
    <mergeCell ref="B5:O5"/>
    <mergeCell ref="M11:O11"/>
    <mergeCell ref="B6:O6"/>
    <mergeCell ref="B80:O80"/>
    <mergeCell ref="L29:O29"/>
    <mergeCell ref="L33:O33"/>
    <mergeCell ref="L34:O34"/>
    <mergeCell ref="B50:C53"/>
    <mergeCell ref="B54:C58"/>
    <mergeCell ref="H54:M54"/>
    <mergeCell ref="E71:F71"/>
    <mergeCell ref="F74:G74"/>
    <mergeCell ref="B64:O64"/>
    <mergeCell ref="I69:O72"/>
    <mergeCell ref="O14:O15"/>
    <mergeCell ref="I20:N20"/>
    <mergeCell ref="B76:H77"/>
    <mergeCell ref="B78:O78"/>
    <mergeCell ref="B79:O79"/>
    <mergeCell ref="J26:N26"/>
    <mergeCell ref="B14:E15"/>
    <mergeCell ref="F14:F15"/>
    <mergeCell ref="G14:H14"/>
    <mergeCell ref="J14:J15"/>
    <mergeCell ref="K14:K15"/>
    <mergeCell ref="L14:L15"/>
    <mergeCell ref="M14:M15"/>
    <mergeCell ref="N14:N15"/>
  </mergeCells>
  <dataValidations count="1">
    <dataValidation type="whole" allowBlank="1" showInputMessage="1" showErrorMessage="1" errorTitle="Mes de Nacimiento" error="Mes de Nacimiento no Válido." promptTitle="Mes de Nacimiento" prompt="Digita el Mes de Nacimiento." sqref="G17:G19">
      <formula1>1</formula1>
      <formula2>12</formula2>
    </dataValidation>
  </dataValidations>
  <hyperlinks>
    <hyperlink ref="E25" r:id="rId1"/>
    <hyperlink ref="J25" r:id="rId2"/>
  </hyperlinks>
  <pageMargins left="0.78740157480314965" right="0.19685039370078741" top="0.19685039370078741" bottom="0.19685039370078741" header="0" footer="0"/>
  <pageSetup scale="70" orientation="portrait" cellComments="asDisplayed" horizontalDpi="300" verticalDpi="300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91"/>
  <sheetViews>
    <sheetView showGridLines="0" topLeftCell="A34" zoomScaleNormal="100" zoomScaleSheetLayoutView="100" workbookViewId="0">
      <selection activeCell="P55" sqref="P55"/>
    </sheetView>
  </sheetViews>
  <sheetFormatPr baseColWidth="10" defaultColWidth="2.88671875" defaultRowHeight="12" customHeight="1" x14ac:dyDescent="0.25"/>
  <cols>
    <col min="1" max="1" width="1" style="4" customWidth="1"/>
    <col min="2" max="2" width="12.88671875" style="4" customWidth="1"/>
    <col min="3" max="3" width="12.44140625" style="4" customWidth="1"/>
    <col min="4" max="4" width="8.44140625" style="4" customWidth="1"/>
    <col min="5" max="5" width="8.5546875" style="4" customWidth="1"/>
    <col min="6" max="6" width="27.109375" style="4" customWidth="1"/>
    <col min="7" max="7" width="4.33203125" style="4" bestFit="1" customWidth="1"/>
    <col min="8" max="8" width="14.6640625" style="4" customWidth="1"/>
    <col min="9" max="9" width="15.5546875" style="4" customWidth="1"/>
    <col min="10" max="10" width="2.5546875" style="4" customWidth="1"/>
    <col min="11" max="12" width="2.6640625" style="4" customWidth="1"/>
    <col min="13" max="13" width="3.33203125" style="4" customWidth="1"/>
    <col min="14" max="14" width="3.44140625" style="4" customWidth="1"/>
    <col min="15" max="15" width="15.33203125" style="4" customWidth="1"/>
    <col min="16" max="26" width="22.33203125" style="4" customWidth="1"/>
    <col min="27" max="16384" width="2.88671875" style="4"/>
  </cols>
  <sheetData>
    <row r="1" spans="2:37" ht="6" customHeight="1" thickBot="1" x14ac:dyDescent="0.3"/>
    <row r="2" spans="2:37" ht="12" customHeight="1" x14ac:dyDescent="0.25">
      <c r="B2" s="1"/>
      <c r="C2" s="138"/>
      <c r="D2" s="138"/>
      <c r="E2" s="138"/>
      <c r="F2" s="321" t="s">
        <v>0</v>
      </c>
      <c r="G2" s="321"/>
      <c r="H2" s="321"/>
      <c r="I2" s="321"/>
      <c r="J2" s="234"/>
      <c r="K2" s="234"/>
      <c r="L2" s="234"/>
      <c r="M2" s="234"/>
      <c r="N2" s="234"/>
      <c r="O2" s="139"/>
    </row>
    <row r="3" spans="2:37" ht="12" customHeight="1" x14ac:dyDescent="0.25">
      <c r="B3" s="5"/>
      <c r="C3" s="7"/>
      <c r="D3" s="7"/>
      <c r="E3" s="7"/>
      <c r="F3" s="322" t="s">
        <v>1</v>
      </c>
      <c r="G3" s="322"/>
      <c r="H3" s="322"/>
      <c r="I3" s="322"/>
      <c r="J3" s="235"/>
      <c r="K3" s="235"/>
      <c r="L3" s="235"/>
      <c r="M3" s="235"/>
      <c r="N3" s="235"/>
      <c r="O3" s="6"/>
    </row>
    <row r="4" spans="2:37" ht="13.8" x14ac:dyDescent="0.25">
      <c r="B4" s="5"/>
      <c r="C4" s="7"/>
      <c r="D4" s="7"/>
      <c r="E4" s="7"/>
      <c r="F4" s="322" t="s">
        <v>2</v>
      </c>
      <c r="G4" s="322"/>
      <c r="H4" s="322"/>
      <c r="I4" s="322"/>
      <c r="J4" s="235"/>
      <c r="K4" s="235"/>
      <c r="L4" s="235"/>
      <c r="M4" s="235"/>
      <c r="N4" s="235"/>
      <c r="O4" s="6"/>
    </row>
    <row r="5" spans="2:37" ht="16.2" thickBot="1" x14ac:dyDescent="0.3">
      <c r="B5" s="323" t="s">
        <v>71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37" ht="13.2" x14ac:dyDescent="0.25">
      <c r="B6" s="332" t="s">
        <v>143</v>
      </c>
      <c r="C6" s="332"/>
      <c r="D6" s="332"/>
      <c r="E6" s="332"/>
      <c r="F6" s="332"/>
      <c r="G6" s="332"/>
      <c r="H6" s="332"/>
      <c r="I6" s="332"/>
      <c r="J6" s="332"/>
      <c r="K6" s="332"/>
      <c r="L6" s="332"/>
      <c r="M6" s="332"/>
      <c r="N6" s="332"/>
      <c r="O6" s="332"/>
    </row>
    <row r="7" spans="2:37" ht="14.25" customHeight="1" x14ac:dyDescent="0.25">
      <c r="B7" s="140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37" ht="15" x14ac:dyDescent="0.25">
      <c r="B8" s="102" t="s">
        <v>92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37" ht="15.6" x14ac:dyDescent="0.25">
      <c r="B9" s="186" t="s">
        <v>108</v>
      </c>
      <c r="C9" s="187"/>
      <c r="D9" s="187"/>
      <c r="E9" s="188"/>
      <c r="F9" s="186"/>
      <c r="G9" s="187"/>
      <c r="H9" s="187"/>
      <c r="I9" s="186"/>
      <c r="J9" s="186"/>
      <c r="K9" s="187"/>
      <c r="L9" s="187"/>
      <c r="M9" s="187"/>
      <c r="N9" s="187"/>
      <c r="O9" s="187"/>
    </row>
    <row r="10" spans="2:37" ht="6" customHeight="1" thickBot="1" x14ac:dyDescent="0.3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37" ht="16.2" thickBot="1" x14ac:dyDescent="0.3">
      <c r="B11" s="9"/>
      <c r="C11" s="10" t="s">
        <v>3</v>
      </c>
      <c r="D11" s="11"/>
      <c r="E11" s="116"/>
      <c r="F11" s="11"/>
      <c r="G11" s="11"/>
      <c r="H11" s="10" t="s">
        <v>4</v>
      </c>
      <c r="I11" s="11"/>
      <c r="J11" s="12"/>
      <c r="K11" s="12"/>
      <c r="L11" s="12"/>
      <c r="M11" s="326"/>
      <c r="N11" s="327"/>
      <c r="O11" s="32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7.5" customHeight="1" x14ac:dyDescent="0.25">
      <c r="B12" s="7"/>
      <c r="C12" s="13"/>
      <c r="D12" s="7"/>
      <c r="E12" s="7"/>
      <c r="F12" s="7"/>
      <c r="G12" s="7"/>
      <c r="H12" s="13"/>
      <c r="I12" s="7"/>
      <c r="J12" s="8"/>
      <c r="K12" s="8"/>
      <c r="L12" s="8"/>
      <c r="M12" s="14"/>
      <c r="N12" s="15"/>
      <c r="O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8" thickBot="1" x14ac:dyDescent="0.35">
      <c r="B13" s="16" t="s">
        <v>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2:37" s="20" customFormat="1" ht="24.9" customHeight="1" x14ac:dyDescent="0.25">
      <c r="B14" s="270" t="s">
        <v>6</v>
      </c>
      <c r="C14" s="271"/>
      <c r="D14" s="271"/>
      <c r="E14" s="272"/>
      <c r="F14" s="276" t="s">
        <v>7</v>
      </c>
      <c r="G14" s="278" t="s">
        <v>8</v>
      </c>
      <c r="H14" s="279"/>
      <c r="I14" s="18" t="s">
        <v>9</v>
      </c>
      <c r="J14" s="280" t="s">
        <v>10</v>
      </c>
      <c r="K14" s="268" t="s">
        <v>11</v>
      </c>
      <c r="L14" s="268" t="s">
        <v>12</v>
      </c>
      <c r="M14" s="268" t="s">
        <v>13</v>
      </c>
      <c r="N14" s="268" t="s">
        <v>14</v>
      </c>
      <c r="O14" s="281" t="s">
        <v>15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2:37" s="20" customFormat="1" ht="25.8" customHeight="1" thickBot="1" x14ac:dyDescent="0.3">
      <c r="B15" s="273"/>
      <c r="C15" s="274"/>
      <c r="D15" s="274"/>
      <c r="E15" s="275"/>
      <c r="F15" s="277"/>
      <c r="G15" s="21" t="s">
        <v>16</v>
      </c>
      <c r="H15" s="22" t="s">
        <v>17</v>
      </c>
      <c r="I15" s="22" t="s">
        <v>18</v>
      </c>
      <c r="J15" s="269"/>
      <c r="K15" s="269"/>
      <c r="L15" s="269"/>
      <c r="M15" s="269"/>
      <c r="N15" s="269" t="s">
        <v>19</v>
      </c>
      <c r="O15" s="282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2:37" s="28" customFormat="1" ht="14.4" customHeight="1" x14ac:dyDescent="0.25">
      <c r="B16" s="153" t="s">
        <v>98</v>
      </c>
      <c r="C16" s="154"/>
      <c r="D16" s="154"/>
      <c r="E16" s="155"/>
      <c r="F16" s="156"/>
      <c r="G16" s="157">
        <v>1</v>
      </c>
      <c r="H16" s="158">
        <v>65698316</v>
      </c>
      <c r="I16" s="159">
        <v>27803</v>
      </c>
      <c r="J16" s="160">
        <v>1</v>
      </c>
      <c r="K16" s="160">
        <v>1</v>
      </c>
      <c r="L16" s="160">
        <v>2</v>
      </c>
      <c r="M16" s="160">
        <v>2</v>
      </c>
      <c r="N16" s="160"/>
      <c r="O16" s="193">
        <v>1300000</v>
      </c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2:37" s="28" customFormat="1" ht="14.4" customHeight="1" x14ac:dyDescent="0.25">
      <c r="B17" s="161" t="s">
        <v>95</v>
      </c>
      <c r="C17" s="162"/>
      <c r="D17" s="162"/>
      <c r="E17" s="163"/>
      <c r="F17" s="164"/>
      <c r="G17" s="165">
        <v>1</v>
      </c>
      <c r="H17" s="166">
        <v>93000000</v>
      </c>
      <c r="I17" s="167">
        <v>25678</v>
      </c>
      <c r="J17" s="168">
        <v>2</v>
      </c>
      <c r="K17" s="168">
        <v>1</v>
      </c>
      <c r="L17" s="168">
        <v>1</v>
      </c>
      <c r="M17" s="168">
        <v>2</v>
      </c>
      <c r="N17" s="168"/>
      <c r="O17" s="194">
        <v>1300000</v>
      </c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</row>
    <row r="18" spans="2:37" s="28" customFormat="1" ht="14.4" customHeight="1" x14ac:dyDescent="0.25">
      <c r="B18" s="169" t="s">
        <v>96</v>
      </c>
      <c r="C18" s="170"/>
      <c r="D18" s="170"/>
      <c r="E18" s="171"/>
      <c r="F18" s="172"/>
      <c r="G18" s="173">
        <v>2</v>
      </c>
      <c r="H18" s="174">
        <v>1120360212</v>
      </c>
      <c r="I18" s="167">
        <v>41782</v>
      </c>
      <c r="J18" s="175">
        <v>3</v>
      </c>
      <c r="K18" s="175">
        <v>5</v>
      </c>
      <c r="L18" s="175">
        <v>2</v>
      </c>
      <c r="M18" s="175">
        <v>1</v>
      </c>
      <c r="N18" s="175"/>
      <c r="O18" s="195">
        <v>0</v>
      </c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2:37" s="28" customFormat="1" ht="14.4" customHeight="1" x14ac:dyDescent="0.25">
      <c r="B19" s="169" t="s">
        <v>97</v>
      </c>
      <c r="C19" s="170"/>
      <c r="D19" s="170"/>
      <c r="E19" s="171"/>
      <c r="F19" s="172"/>
      <c r="G19" s="173">
        <v>3</v>
      </c>
      <c r="H19" s="174">
        <v>1148222222</v>
      </c>
      <c r="I19" s="167">
        <v>43266</v>
      </c>
      <c r="J19" s="175">
        <v>3</v>
      </c>
      <c r="K19" s="175">
        <v>5</v>
      </c>
      <c r="L19" s="175">
        <v>1</v>
      </c>
      <c r="M19" s="175">
        <v>1</v>
      </c>
      <c r="N19" s="175"/>
      <c r="O19" s="195">
        <v>0</v>
      </c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2:37" s="28" customFormat="1" ht="14.4" customHeight="1" thickBot="1" x14ac:dyDescent="0.3">
      <c r="B20" s="176" t="s">
        <v>99</v>
      </c>
      <c r="C20" s="177"/>
      <c r="D20" s="177"/>
      <c r="E20" s="178"/>
      <c r="F20" s="179"/>
      <c r="G20" s="179">
        <v>1</v>
      </c>
      <c r="H20" s="180">
        <v>28700000</v>
      </c>
      <c r="I20" s="181">
        <v>20286</v>
      </c>
      <c r="J20" s="182">
        <v>5</v>
      </c>
      <c r="K20" s="182">
        <v>7</v>
      </c>
      <c r="L20" s="182">
        <v>2</v>
      </c>
      <c r="M20" s="182">
        <v>5</v>
      </c>
      <c r="N20" s="182">
        <v>3</v>
      </c>
      <c r="O20" s="196">
        <v>0</v>
      </c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</row>
    <row r="21" spans="2:37" ht="15" customHeight="1" thickBot="1" x14ac:dyDescent="0.3">
      <c r="B21" s="49" t="s">
        <v>56</v>
      </c>
      <c r="D21" s="119"/>
      <c r="E21" s="120"/>
      <c r="F21" s="120"/>
      <c r="G21" s="120"/>
      <c r="H21" s="121"/>
      <c r="I21" s="335" t="s">
        <v>20</v>
      </c>
      <c r="J21" s="336"/>
      <c r="K21" s="336"/>
      <c r="L21" s="336"/>
      <c r="M21" s="336"/>
      <c r="N21" s="337"/>
      <c r="O21" s="264">
        <f>SUM(O16:O20)</f>
        <v>2600000</v>
      </c>
    </row>
    <row r="22" spans="2:37" ht="15" customHeight="1" thickBot="1" x14ac:dyDescent="0.3">
      <c r="B22" s="49" t="s">
        <v>21</v>
      </c>
      <c r="F22" s="118"/>
      <c r="G22" s="49" t="s">
        <v>57</v>
      </c>
      <c r="I22" s="236"/>
      <c r="J22" s="236"/>
      <c r="K22" s="236"/>
      <c r="L22" s="236"/>
      <c r="M22" s="236"/>
      <c r="N22" s="236"/>
      <c r="O22" s="117"/>
    </row>
    <row r="23" spans="2:37" ht="15" customHeight="1" thickBot="1" x14ac:dyDescent="0.35">
      <c r="B23" s="16" t="s">
        <v>22</v>
      </c>
    </row>
    <row r="24" spans="2:37" ht="14.1" customHeight="1" x14ac:dyDescent="0.25">
      <c r="B24" s="50" t="s">
        <v>23</v>
      </c>
      <c r="C24" s="231"/>
      <c r="D24" s="231"/>
      <c r="E24" s="239" t="s">
        <v>100</v>
      </c>
      <c r="F24" s="230"/>
      <c r="G24" s="231"/>
      <c r="H24" s="51" t="s">
        <v>24</v>
      </c>
      <c r="I24" s="231"/>
      <c r="J24" s="239" t="s">
        <v>101</v>
      </c>
      <c r="K24" s="52"/>
      <c r="L24" s="2"/>
      <c r="M24" s="231"/>
      <c r="N24" s="52"/>
      <c r="O24" s="53"/>
    </row>
    <row r="25" spans="2:37" ht="14.1" customHeight="1" x14ac:dyDescent="0.25">
      <c r="B25" s="54" t="s">
        <v>72</v>
      </c>
      <c r="C25" s="55"/>
      <c r="D25" s="55"/>
      <c r="E25" s="183" t="s">
        <v>102</v>
      </c>
      <c r="F25" s="55"/>
      <c r="G25" s="56"/>
      <c r="H25" s="57" t="s">
        <v>73</v>
      </c>
      <c r="I25" s="55"/>
      <c r="J25" s="183" t="s">
        <v>103</v>
      </c>
      <c r="K25" s="183"/>
      <c r="L25" s="183"/>
      <c r="M25" s="183"/>
      <c r="N25" s="185"/>
      <c r="O25" s="59"/>
    </row>
    <row r="26" spans="2:37" ht="14.1" customHeight="1" x14ac:dyDescent="0.25">
      <c r="B26" s="54" t="s">
        <v>25</v>
      </c>
      <c r="C26" s="55"/>
      <c r="D26" s="55"/>
      <c r="E26" s="184" t="s">
        <v>104</v>
      </c>
      <c r="F26" s="55"/>
      <c r="G26" s="56"/>
      <c r="H26" s="57" t="s">
        <v>26</v>
      </c>
      <c r="I26" s="55"/>
      <c r="J26" s="184" t="s">
        <v>105</v>
      </c>
      <c r="K26" s="183"/>
      <c r="L26" s="183"/>
      <c r="M26" s="183"/>
      <c r="N26" s="183"/>
      <c r="O26" s="58"/>
    </row>
    <row r="27" spans="2:37" ht="14.1" customHeight="1" thickBot="1" x14ac:dyDescent="0.3">
      <c r="B27" s="61" t="s">
        <v>27</v>
      </c>
      <c r="C27" s="62"/>
      <c r="D27" s="62"/>
      <c r="E27" s="177">
        <v>2492080</v>
      </c>
      <c r="F27" s="237"/>
      <c r="G27" s="62"/>
      <c r="H27" s="63" t="s">
        <v>28</v>
      </c>
      <c r="I27" s="64"/>
      <c r="J27" s="320">
        <v>3176379095</v>
      </c>
      <c r="K27" s="320"/>
      <c r="L27" s="320"/>
      <c r="M27" s="320"/>
      <c r="N27" s="320"/>
      <c r="O27" s="65"/>
    </row>
    <row r="28" spans="2:37" ht="8.4" x14ac:dyDescent="0.25"/>
    <row r="29" spans="2:37" ht="15" customHeight="1" thickBot="1" x14ac:dyDescent="0.35">
      <c r="B29" s="16" t="s">
        <v>29</v>
      </c>
    </row>
    <row r="30" spans="2:37" ht="15" customHeight="1" x14ac:dyDescent="0.25">
      <c r="B30" s="66" t="s">
        <v>30</v>
      </c>
      <c r="C30" s="239" t="s">
        <v>106</v>
      </c>
      <c r="D30" s="231"/>
      <c r="E30" s="231"/>
      <c r="F30" s="231"/>
      <c r="G30" s="231"/>
      <c r="H30" s="52"/>
      <c r="I30" s="52"/>
      <c r="J30" s="67" t="s">
        <v>31</v>
      </c>
      <c r="K30" s="243"/>
      <c r="L30" s="294" t="s">
        <v>107</v>
      </c>
      <c r="M30" s="294"/>
      <c r="N30" s="294"/>
      <c r="O30" s="295"/>
    </row>
    <row r="31" spans="2:37" ht="15" customHeight="1" thickBot="1" x14ac:dyDescent="0.3">
      <c r="B31" s="68" t="s">
        <v>32</v>
      </c>
      <c r="C31" s="238" t="s">
        <v>146</v>
      </c>
      <c r="D31" s="237"/>
      <c r="E31" s="237"/>
      <c r="F31" s="237"/>
      <c r="G31" s="237"/>
      <c r="H31" s="62"/>
      <c r="I31" s="62"/>
      <c r="J31" s="69" t="s">
        <v>33</v>
      </c>
      <c r="K31" s="62"/>
      <c r="L31" s="62"/>
      <c r="M31" s="62"/>
      <c r="N31" s="242"/>
      <c r="O31" s="189">
        <v>24843122</v>
      </c>
    </row>
    <row r="32" spans="2:37" ht="7.5" customHeight="1" x14ac:dyDescent="0.25"/>
    <row r="33" spans="2:15" ht="15" customHeight="1" thickBot="1" x14ac:dyDescent="0.35">
      <c r="B33" s="16" t="s">
        <v>64</v>
      </c>
    </row>
    <row r="34" spans="2:15" ht="12.6" customHeight="1" x14ac:dyDescent="0.25">
      <c r="B34" s="66" t="s">
        <v>34</v>
      </c>
      <c r="C34" s="231"/>
      <c r="D34" s="231"/>
      <c r="E34" s="210" t="s">
        <v>116</v>
      </c>
      <c r="F34" s="190" t="s">
        <v>115</v>
      </c>
      <c r="G34" s="114"/>
      <c r="H34" s="71" t="s">
        <v>35</v>
      </c>
      <c r="I34" s="52"/>
      <c r="J34" s="67"/>
      <c r="K34" s="231"/>
      <c r="L34" s="296" t="s">
        <v>36</v>
      </c>
      <c r="M34" s="296"/>
      <c r="N34" s="296"/>
      <c r="O34" s="297"/>
    </row>
    <row r="35" spans="2:15" ht="12.6" customHeight="1" x14ac:dyDescent="0.25">
      <c r="B35" s="110" t="s">
        <v>62</v>
      </c>
      <c r="C35" s="55"/>
      <c r="D35" s="55"/>
      <c r="E35" s="55"/>
      <c r="F35" s="191" t="s">
        <v>103</v>
      </c>
      <c r="G35" s="115"/>
      <c r="H35" s="108" t="s">
        <v>63</v>
      </c>
      <c r="I35" s="94"/>
      <c r="J35" s="109"/>
      <c r="K35" s="101"/>
      <c r="L35" s="333" t="s">
        <v>102</v>
      </c>
      <c r="M35" s="333"/>
      <c r="N35" s="333"/>
      <c r="O35" s="334"/>
    </row>
    <row r="36" spans="2:15" ht="12.6" customHeight="1" x14ac:dyDescent="0.3">
      <c r="B36" s="111" t="s">
        <v>93</v>
      </c>
      <c r="C36" s="7"/>
      <c r="D36" s="7"/>
      <c r="E36" s="7"/>
      <c r="F36" s="7"/>
      <c r="G36" s="7"/>
      <c r="H36" s="150" t="s">
        <v>94</v>
      </c>
      <c r="I36" s="7"/>
      <c r="J36" s="7"/>
      <c r="K36" s="7"/>
      <c r="L36" s="7"/>
      <c r="M36" s="7"/>
      <c r="N36" s="7"/>
      <c r="O36" s="59"/>
    </row>
    <row r="37" spans="2:15" ht="12.6" customHeight="1" x14ac:dyDescent="0.25">
      <c r="B37" s="105" t="s">
        <v>65</v>
      </c>
      <c r="C37" s="55"/>
      <c r="D37" s="55"/>
      <c r="E37" s="74"/>
      <c r="F37" s="99" t="s">
        <v>55</v>
      </c>
      <c r="G37" s="7"/>
      <c r="H37" s="73" t="s">
        <v>69</v>
      </c>
      <c r="I37" s="56"/>
      <c r="J37" s="56"/>
      <c r="K37" s="56"/>
      <c r="L37" s="56"/>
      <c r="M37" s="56"/>
      <c r="N37" s="56"/>
      <c r="O37" s="83"/>
    </row>
    <row r="38" spans="2:15" ht="12.6" customHeight="1" x14ac:dyDescent="0.25">
      <c r="B38" s="105" t="s">
        <v>66</v>
      </c>
      <c r="C38" s="55"/>
      <c r="D38" s="55"/>
      <c r="E38" s="74"/>
      <c r="F38" s="99" t="s">
        <v>55</v>
      </c>
      <c r="G38" s="7"/>
      <c r="H38" s="73" t="s">
        <v>68</v>
      </c>
      <c r="I38" s="56"/>
      <c r="J38" s="56"/>
      <c r="K38" s="56"/>
      <c r="L38" s="56"/>
      <c r="M38" s="56"/>
      <c r="N38" s="56"/>
      <c r="O38" s="83"/>
    </row>
    <row r="39" spans="2:15" ht="12.6" customHeight="1" thickBot="1" x14ac:dyDescent="0.3">
      <c r="B39" s="106" t="s">
        <v>67</v>
      </c>
      <c r="C39" s="237"/>
      <c r="D39" s="237"/>
      <c r="E39" s="107"/>
      <c r="F39" s="112" t="s">
        <v>55</v>
      </c>
      <c r="G39" s="64"/>
      <c r="H39" s="113" t="s">
        <v>70</v>
      </c>
      <c r="I39" s="62"/>
      <c r="J39" s="62"/>
      <c r="K39" s="62"/>
      <c r="L39" s="62"/>
      <c r="M39" s="62"/>
      <c r="N39" s="62"/>
      <c r="O39" s="65"/>
    </row>
    <row r="40" spans="2:15" ht="15" customHeight="1" x14ac:dyDescent="0.3">
      <c r="B40" s="16" t="s">
        <v>37</v>
      </c>
    </row>
    <row r="41" spans="2:15" ht="15" customHeight="1" x14ac:dyDescent="0.25">
      <c r="B41" s="72" t="s">
        <v>38</v>
      </c>
      <c r="C41" s="7"/>
      <c r="D41" s="7"/>
      <c r="E41" s="7"/>
      <c r="H41" s="72" t="s">
        <v>39</v>
      </c>
      <c r="I41" s="7"/>
      <c r="J41" s="7"/>
      <c r="K41" s="7"/>
      <c r="L41" s="7"/>
      <c r="M41" s="7"/>
      <c r="N41" s="7"/>
      <c r="O41" s="7"/>
    </row>
    <row r="42" spans="2:15" ht="15" customHeight="1" x14ac:dyDescent="0.25">
      <c r="B42" s="73" t="s">
        <v>86</v>
      </c>
      <c r="C42" s="55"/>
      <c r="D42" s="55"/>
      <c r="E42" s="74"/>
      <c r="F42" s="260">
        <v>5300000</v>
      </c>
      <c r="H42" s="73" t="s">
        <v>127</v>
      </c>
      <c r="I42" s="56"/>
      <c r="J42" s="56"/>
      <c r="K42" s="56"/>
      <c r="L42" s="56"/>
      <c r="M42" s="56"/>
      <c r="N42" s="75"/>
      <c r="O42" s="260">
        <v>60000000</v>
      </c>
    </row>
    <row r="43" spans="2:15" ht="15" customHeight="1" x14ac:dyDescent="0.25">
      <c r="B43" s="73" t="s">
        <v>87</v>
      </c>
      <c r="C43" s="55"/>
      <c r="D43" s="55"/>
      <c r="E43" s="74"/>
      <c r="F43" s="260">
        <v>2500000</v>
      </c>
      <c r="H43" s="244" t="s">
        <v>125</v>
      </c>
      <c r="I43" s="56"/>
      <c r="J43" s="56"/>
      <c r="K43" s="56"/>
      <c r="L43" s="56"/>
      <c r="M43" s="56"/>
      <c r="N43" s="75"/>
      <c r="O43" s="201">
        <v>0</v>
      </c>
    </row>
    <row r="44" spans="2:15" ht="15" customHeight="1" x14ac:dyDescent="0.25">
      <c r="B44" s="73" t="s">
        <v>122</v>
      </c>
      <c r="C44" s="55"/>
      <c r="D44" s="55"/>
      <c r="E44" s="74"/>
      <c r="F44" s="200">
        <v>0</v>
      </c>
      <c r="H44" s="73" t="s">
        <v>88</v>
      </c>
      <c r="I44" s="56"/>
      <c r="J44" s="56"/>
      <c r="K44" s="56"/>
      <c r="L44" s="56"/>
      <c r="M44" s="56"/>
      <c r="N44" s="75"/>
      <c r="O44" s="201">
        <v>0</v>
      </c>
    </row>
    <row r="45" spans="2:15" ht="15" customHeight="1" x14ac:dyDescent="0.25">
      <c r="B45" s="73" t="s">
        <v>141</v>
      </c>
      <c r="C45" s="55"/>
      <c r="D45" s="55"/>
      <c r="E45" s="74"/>
      <c r="F45" s="260">
        <v>1000000</v>
      </c>
      <c r="H45" s="73" t="s">
        <v>126</v>
      </c>
      <c r="I45" s="56"/>
      <c r="J45" s="56"/>
      <c r="K45" s="56"/>
      <c r="L45" s="56"/>
      <c r="M45" s="56"/>
      <c r="N45" s="75"/>
      <c r="O45" s="201">
        <v>0</v>
      </c>
    </row>
    <row r="46" spans="2:15" ht="15" customHeight="1" x14ac:dyDescent="0.25">
      <c r="B46" s="73" t="s">
        <v>123</v>
      </c>
      <c r="C46" s="55"/>
      <c r="D46" s="55"/>
      <c r="E46" s="74"/>
      <c r="F46" s="200">
        <v>0</v>
      </c>
      <c r="H46" s="76" t="s">
        <v>74</v>
      </c>
      <c r="I46" s="56"/>
      <c r="J46" s="56"/>
      <c r="K46" s="56"/>
      <c r="L46" s="56"/>
      <c r="M46" s="56"/>
      <c r="N46" s="75"/>
      <c r="O46" s="261">
        <f>SUM(O42:O45)</f>
        <v>60000000</v>
      </c>
    </row>
    <row r="47" spans="2:15" ht="15" customHeight="1" x14ac:dyDescent="0.25">
      <c r="B47" s="73" t="s">
        <v>124</v>
      </c>
      <c r="C47" s="55"/>
      <c r="D47" s="55"/>
      <c r="E47" s="74"/>
      <c r="F47" s="200">
        <v>0</v>
      </c>
      <c r="H47" s="76" t="s">
        <v>75</v>
      </c>
      <c r="I47" s="132"/>
      <c r="J47" s="132"/>
      <c r="K47" s="132"/>
      <c r="L47" s="132"/>
      <c r="M47" s="132"/>
      <c r="N47" s="133"/>
      <c r="O47" s="261">
        <v>39000000</v>
      </c>
    </row>
    <row r="48" spans="2:15" ht="15" customHeight="1" x14ac:dyDescent="0.25">
      <c r="B48" s="76" t="s">
        <v>40</v>
      </c>
      <c r="C48" s="55"/>
      <c r="D48" s="55"/>
      <c r="E48" s="74"/>
      <c r="F48" s="261">
        <f>SUM(F42:F47)</f>
        <v>8800000</v>
      </c>
      <c r="H48" s="77" t="s">
        <v>142</v>
      </c>
      <c r="I48" s="56"/>
      <c r="J48" s="56"/>
      <c r="K48" s="56"/>
      <c r="L48" s="56"/>
      <c r="M48" s="56"/>
      <c r="N48" s="75"/>
      <c r="O48" s="260">
        <f>+F48+O46+O47</f>
        <v>107800000</v>
      </c>
    </row>
    <row r="49" spans="2:15" ht="9" customHeight="1" x14ac:dyDescent="0.25">
      <c r="B49" s="7"/>
      <c r="C49" s="7"/>
      <c r="D49" s="7"/>
      <c r="E49" s="7"/>
    </row>
    <row r="50" spans="2:15" ht="14.1" customHeight="1" thickBot="1" x14ac:dyDescent="0.35">
      <c r="B50" s="16" t="s">
        <v>41</v>
      </c>
      <c r="C50" s="7"/>
      <c r="D50" s="7"/>
      <c r="E50" s="7"/>
    </row>
    <row r="51" spans="2:15" ht="14.1" customHeight="1" x14ac:dyDescent="0.25">
      <c r="B51" s="300" t="s">
        <v>128</v>
      </c>
      <c r="C51" s="301"/>
      <c r="D51" s="79" t="s">
        <v>80</v>
      </c>
      <c r="E51" s="52"/>
      <c r="F51" s="231"/>
      <c r="G51" s="52"/>
      <c r="H51" s="266" t="s">
        <v>139</v>
      </c>
      <c r="I51" s="232"/>
      <c r="J51" s="52"/>
      <c r="K51" s="52"/>
      <c r="L51" s="52"/>
      <c r="M51" s="52"/>
      <c r="N51" s="52"/>
      <c r="O51" s="53"/>
    </row>
    <row r="52" spans="2:15" ht="14.1" customHeight="1" x14ac:dyDescent="0.25">
      <c r="B52" s="302"/>
      <c r="C52" s="303"/>
      <c r="D52" s="79" t="s">
        <v>81</v>
      </c>
      <c r="E52" s="56"/>
      <c r="F52" s="56"/>
      <c r="G52" s="56"/>
      <c r="H52" s="208" t="s">
        <v>148</v>
      </c>
      <c r="I52" s="82"/>
      <c r="J52" s="56"/>
      <c r="K52" s="56"/>
      <c r="L52" s="56"/>
      <c r="M52" s="56"/>
      <c r="N52" s="56"/>
      <c r="O52" s="83"/>
    </row>
    <row r="53" spans="2:15" ht="14.1" customHeight="1" x14ac:dyDescent="0.25">
      <c r="B53" s="302"/>
      <c r="C53" s="303"/>
      <c r="D53" s="79" t="s">
        <v>82</v>
      </c>
      <c r="E53" s="56"/>
      <c r="F53" s="56"/>
      <c r="G53" s="56"/>
      <c r="H53" s="208">
        <v>44711</v>
      </c>
      <c r="I53" s="82"/>
      <c r="J53" s="56"/>
      <c r="K53" s="56"/>
      <c r="L53" s="56"/>
      <c r="M53" s="56"/>
      <c r="N53" s="56"/>
      <c r="O53" s="83"/>
    </row>
    <row r="54" spans="2:15" ht="14.1" customHeight="1" thickBot="1" x14ac:dyDescent="0.3">
      <c r="B54" s="302"/>
      <c r="C54" s="303"/>
      <c r="D54" s="85" t="s">
        <v>83</v>
      </c>
      <c r="E54" s="62"/>
      <c r="F54" s="62"/>
      <c r="G54" s="62"/>
      <c r="H54" s="209">
        <v>2350000</v>
      </c>
      <c r="I54" s="89"/>
      <c r="J54" s="62"/>
      <c r="K54" s="62"/>
      <c r="L54" s="62"/>
      <c r="M54" s="62"/>
      <c r="N54" s="62"/>
      <c r="O54" s="65"/>
    </row>
    <row r="55" spans="2:15" ht="14.1" customHeight="1" x14ac:dyDescent="0.25">
      <c r="B55" s="300" t="s">
        <v>129</v>
      </c>
      <c r="C55" s="301"/>
      <c r="D55" s="78" t="s">
        <v>76</v>
      </c>
      <c r="E55" s="52"/>
      <c r="F55" s="52"/>
      <c r="G55" s="52"/>
      <c r="H55" s="304">
        <v>658020</v>
      </c>
      <c r="I55" s="304"/>
      <c r="J55" s="304"/>
      <c r="K55" s="304"/>
      <c r="L55" s="304"/>
      <c r="M55" s="304"/>
      <c r="N55" s="52"/>
      <c r="O55" s="53"/>
    </row>
    <row r="56" spans="2:15" ht="14.1" customHeight="1" x14ac:dyDescent="0.25">
      <c r="B56" s="302"/>
      <c r="C56" s="303"/>
      <c r="D56" s="79" t="s">
        <v>77</v>
      </c>
      <c r="E56" s="56"/>
      <c r="F56" s="56"/>
      <c r="G56" s="56"/>
      <c r="H56" s="203">
        <v>44652</v>
      </c>
      <c r="I56" s="204"/>
      <c r="J56" s="205"/>
      <c r="K56" s="205"/>
      <c r="L56" s="205"/>
      <c r="M56" s="205"/>
      <c r="N56" s="56"/>
      <c r="O56" s="83"/>
    </row>
    <row r="57" spans="2:15" ht="14.1" customHeight="1" x14ac:dyDescent="0.25">
      <c r="B57" s="302"/>
      <c r="C57" s="303"/>
      <c r="D57" s="79" t="s">
        <v>140</v>
      </c>
      <c r="E57" s="56"/>
      <c r="F57" s="56"/>
      <c r="G57" s="82"/>
      <c r="H57" s="56"/>
      <c r="I57" s="84" t="s">
        <v>42</v>
      </c>
      <c r="J57" s="205" t="s">
        <v>103</v>
      </c>
      <c r="K57" s="82"/>
      <c r="L57" s="82"/>
      <c r="M57" s="82"/>
      <c r="N57" s="56"/>
      <c r="O57" s="83"/>
    </row>
    <row r="58" spans="2:15" ht="14.1" customHeight="1" x14ac:dyDescent="0.25">
      <c r="B58" s="302"/>
      <c r="C58" s="303"/>
      <c r="D58" s="79" t="s">
        <v>78</v>
      </c>
      <c r="E58" s="56"/>
      <c r="F58" s="56"/>
      <c r="G58" s="56"/>
      <c r="H58" s="203">
        <v>44652</v>
      </c>
      <c r="I58" s="81"/>
      <c r="J58" s="82"/>
      <c r="K58" s="82"/>
      <c r="L58" s="82"/>
      <c r="M58" s="82"/>
      <c r="N58" s="56"/>
      <c r="O58" s="83"/>
    </row>
    <row r="59" spans="2:15" ht="14.1" customHeight="1" thickBot="1" x14ac:dyDescent="0.3">
      <c r="B59" s="302"/>
      <c r="C59" s="303"/>
      <c r="D59" s="245" t="s">
        <v>79</v>
      </c>
      <c r="E59" s="246"/>
      <c r="F59" s="246"/>
      <c r="G59" s="246"/>
      <c r="H59" s="209">
        <v>4850000</v>
      </c>
      <c r="I59" s="86"/>
      <c r="J59" s="87"/>
      <c r="K59" s="87"/>
      <c r="L59" s="87"/>
      <c r="M59" s="87"/>
      <c r="N59" s="246"/>
      <c r="O59" s="250"/>
    </row>
    <row r="60" spans="2:15" ht="14.1" customHeight="1" thickBot="1" x14ac:dyDescent="0.35">
      <c r="B60" s="221" t="s">
        <v>84</v>
      </c>
      <c r="C60" s="11"/>
      <c r="D60" s="11"/>
      <c r="E60" s="11"/>
      <c r="F60" s="206" t="s">
        <v>137</v>
      </c>
      <c r="G60" s="11"/>
      <c r="H60" s="122" t="s">
        <v>130</v>
      </c>
      <c r="I60" s="11"/>
      <c r="J60" s="11"/>
      <c r="K60" s="11"/>
      <c r="L60" s="11"/>
      <c r="M60" s="11"/>
      <c r="N60" s="11"/>
      <c r="O60" s="207">
        <v>45369</v>
      </c>
    </row>
    <row r="61" spans="2:15" ht="16.2" thickBot="1" x14ac:dyDescent="0.35">
      <c r="B61" s="16" t="s">
        <v>58</v>
      </c>
    </row>
    <row r="62" spans="2:15" ht="13.2" x14ac:dyDescent="0.25">
      <c r="B62" s="141" t="s">
        <v>43</v>
      </c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3"/>
    </row>
    <row r="63" spans="2:15" ht="13.2" x14ac:dyDescent="0.25">
      <c r="B63" s="144" t="s">
        <v>44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6"/>
    </row>
    <row r="64" spans="2:15" ht="13.2" x14ac:dyDescent="0.25">
      <c r="B64" s="147" t="s">
        <v>45</v>
      </c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9"/>
    </row>
    <row r="65" spans="2:15" ht="37.5" customHeight="1" thickBot="1" x14ac:dyDescent="0.3">
      <c r="B65" s="306" t="s">
        <v>46</v>
      </c>
      <c r="C65" s="307"/>
      <c r="D65" s="307"/>
      <c r="E65" s="307"/>
      <c r="F65" s="307"/>
      <c r="G65" s="307"/>
      <c r="H65" s="307"/>
      <c r="I65" s="307"/>
      <c r="J65" s="307"/>
      <c r="K65" s="307"/>
      <c r="L65" s="307"/>
      <c r="M65" s="307"/>
      <c r="N65" s="307"/>
      <c r="O65" s="308"/>
    </row>
    <row r="66" spans="2:15" ht="3.75" customHeight="1" x14ac:dyDescent="0.25"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2:15" ht="14.1" customHeight="1" x14ac:dyDescent="0.3">
      <c r="B67" s="93" t="s">
        <v>135</v>
      </c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4.5" customHeight="1" x14ac:dyDescent="0.3">
      <c r="B68" s="93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</row>
    <row r="69" spans="2:15" ht="13.5" customHeight="1" thickBot="1" x14ac:dyDescent="0.35">
      <c r="B69" s="16" t="s">
        <v>47</v>
      </c>
    </row>
    <row r="70" spans="2:15" ht="19.2" customHeight="1" x14ac:dyDescent="0.3">
      <c r="B70" s="233" t="s">
        <v>48</v>
      </c>
      <c r="C70" s="2"/>
      <c r="D70" s="2"/>
      <c r="E70" s="135"/>
      <c r="F70" s="2"/>
      <c r="G70" s="136"/>
      <c r="H70" s="3"/>
      <c r="I70" s="270" t="s">
        <v>49</v>
      </c>
      <c r="J70" s="271"/>
      <c r="K70" s="271"/>
      <c r="L70" s="271"/>
      <c r="M70" s="271"/>
      <c r="N70" s="271"/>
      <c r="O70" s="309"/>
    </row>
    <row r="71" spans="2:15" ht="14.25" customHeight="1" x14ac:dyDescent="0.25">
      <c r="B71" s="91" t="s">
        <v>85</v>
      </c>
      <c r="C71" s="7"/>
      <c r="D71" s="7"/>
      <c r="E71" s="192" t="s">
        <v>109</v>
      </c>
      <c r="F71" s="94"/>
      <c r="G71" s="101"/>
      <c r="H71" s="95"/>
      <c r="I71" s="310"/>
      <c r="J71" s="311"/>
      <c r="K71" s="311"/>
      <c r="L71" s="311"/>
      <c r="M71" s="311"/>
      <c r="N71" s="311"/>
      <c r="O71" s="312"/>
    </row>
    <row r="72" spans="2:15" ht="16.5" customHeight="1" thickBot="1" x14ac:dyDescent="0.3">
      <c r="B72" s="91" t="s">
        <v>90</v>
      </c>
      <c r="C72" s="64"/>
      <c r="D72" s="64"/>
      <c r="E72" s="305">
        <f>+H16</f>
        <v>65698316</v>
      </c>
      <c r="F72" s="305"/>
      <c r="G72" s="64"/>
      <c r="H72" s="137"/>
      <c r="I72" s="310"/>
      <c r="J72" s="311"/>
      <c r="K72" s="311"/>
      <c r="L72" s="311"/>
      <c r="M72" s="311"/>
      <c r="N72" s="311"/>
      <c r="O72" s="312"/>
    </row>
    <row r="73" spans="2:15" ht="12.75" customHeight="1" thickBot="1" x14ac:dyDescent="0.35">
      <c r="B73" s="233" t="s">
        <v>50</v>
      </c>
      <c r="C73" s="2"/>
      <c r="D73" s="2"/>
      <c r="E73" s="135"/>
      <c r="F73" s="2"/>
      <c r="G73" s="136"/>
      <c r="H73" s="3"/>
      <c r="I73" s="273"/>
      <c r="J73" s="274"/>
      <c r="K73" s="274"/>
      <c r="L73" s="274"/>
      <c r="M73" s="274"/>
      <c r="N73" s="274"/>
      <c r="O73" s="313"/>
    </row>
    <row r="74" spans="2:15" ht="12.75" customHeight="1" x14ac:dyDescent="0.25">
      <c r="B74" s="91" t="s">
        <v>89</v>
      </c>
      <c r="C74" s="7"/>
      <c r="D74" s="7"/>
      <c r="E74" s="7"/>
      <c r="F74" s="192" t="s">
        <v>110</v>
      </c>
      <c r="G74" s="101"/>
      <c r="H74" s="95"/>
      <c r="I74" s="123" t="s">
        <v>59</v>
      </c>
      <c r="J74" s="124"/>
      <c r="K74" s="124"/>
      <c r="L74" s="124"/>
      <c r="M74" s="124"/>
      <c r="N74" s="124"/>
      <c r="O74" s="125"/>
    </row>
    <row r="75" spans="2:15" ht="12.75" customHeight="1" thickBot="1" x14ac:dyDescent="0.3">
      <c r="B75" s="96" t="s">
        <v>90</v>
      </c>
      <c r="C75" s="331"/>
      <c r="D75" s="331"/>
      <c r="E75" s="64"/>
      <c r="F75" s="331">
        <f>+H17</f>
        <v>93000000</v>
      </c>
      <c r="G75" s="331"/>
      <c r="H75" s="137"/>
      <c r="I75" s="126" t="s">
        <v>60</v>
      </c>
      <c r="J75" s="127"/>
      <c r="K75" s="127"/>
      <c r="L75" s="128" t="s">
        <v>131</v>
      </c>
      <c r="M75" s="127"/>
      <c r="N75" s="127"/>
      <c r="O75" s="129"/>
    </row>
    <row r="76" spans="2:15" ht="6.75" customHeight="1" thickBot="1" x14ac:dyDescent="0.3"/>
    <row r="77" spans="2:15" ht="15.75" customHeight="1" x14ac:dyDescent="0.25">
      <c r="B77" s="314" t="s">
        <v>51</v>
      </c>
      <c r="C77" s="315"/>
      <c r="D77" s="315"/>
      <c r="E77" s="315"/>
      <c r="F77" s="315"/>
      <c r="G77" s="315"/>
      <c r="H77" s="316"/>
      <c r="I77" s="134" t="s">
        <v>59</v>
      </c>
      <c r="J77" s="130"/>
      <c r="K77" s="130"/>
      <c r="L77" s="130"/>
      <c r="M77" s="130"/>
      <c r="N77" s="130"/>
      <c r="O77" s="131"/>
    </row>
    <row r="78" spans="2:15" ht="12" customHeight="1" thickBot="1" x14ac:dyDescent="0.3">
      <c r="B78" s="317"/>
      <c r="C78" s="318"/>
      <c r="D78" s="318"/>
      <c r="E78" s="318"/>
      <c r="F78" s="318"/>
      <c r="G78" s="318"/>
      <c r="H78" s="319"/>
      <c r="I78" s="126" t="s">
        <v>60</v>
      </c>
      <c r="J78" s="127"/>
      <c r="K78" s="127"/>
      <c r="L78" s="128" t="s">
        <v>61</v>
      </c>
      <c r="M78" s="127"/>
      <c r="N78" s="127"/>
      <c r="O78" s="129"/>
    </row>
    <row r="79" spans="2:15" ht="12" customHeight="1" x14ac:dyDescent="0.25">
      <c r="B79" s="285" t="s">
        <v>52</v>
      </c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86"/>
      <c r="O79" s="287"/>
    </row>
    <row r="80" spans="2:15" ht="12" customHeight="1" x14ac:dyDescent="0.25">
      <c r="B80" s="288" t="s">
        <v>53</v>
      </c>
      <c r="C80" s="289"/>
      <c r="D80" s="289"/>
      <c r="E80" s="289"/>
      <c r="F80" s="289"/>
      <c r="G80" s="289"/>
      <c r="H80" s="289"/>
      <c r="I80" s="289"/>
      <c r="J80" s="289"/>
      <c r="K80" s="289"/>
      <c r="L80" s="289"/>
      <c r="M80" s="289"/>
      <c r="N80" s="289"/>
      <c r="O80" s="290"/>
    </row>
    <row r="81" spans="2:15" ht="12" customHeight="1" thickBot="1" x14ac:dyDescent="0.3">
      <c r="B81" s="291" t="s">
        <v>54</v>
      </c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3"/>
    </row>
    <row r="87" spans="2:15" ht="12" customHeight="1" x14ac:dyDescent="0.25">
      <c r="I87" s="240"/>
    </row>
    <row r="88" spans="2:15" ht="12" customHeight="1" x14ac:dyDescent="0.25">
      <c r="I88" s="240"/>
    </row>
    <row r="89" spans="2:15" ht="12" customHeight="1" x14ac:dyDescent="0.25">
      <c r="I89" s="240"/>
    </row>
    <row r="90" spans="2:15" ht="12" customHeight="1" x14ac:dyDescent="0.25">
      <c r="I90" s="241"/>
    </row>
    <row r="91" spans="2:15" ht="12" customHeight="1" x14ac:dyDescent="0.25">
      <c r="I91" s="240"/>
    </row>
  </sheetData>
  <sheetProtection formatCells="0" formatColumns="0" formatRows="0" insertColumns="0" insertRows="0" insertHyperlinks="0" deleteColumns="0" deleteRows="0" sort="0" autoFilter="0" pivotTables="0"/>
  <protectedRanges>
    <protectedRange sqref="G17:G20 B16:F20" name="GRUPO FAMILIAR_2"/>
  </protectedRanges>
  <mergeCells count="32">
    <mergeCell ref="F75:G75"/>
    <mergeCell ref="F2:I2"/>
    <mergeCell ref="F3:I3"/>
    <mergeCell ref="F4:I4"/>
    <mergeCell ref="B5:O5"/>
    <mergeCell ref="M11:O11"/>
    <mergeCell ref="B6:O6"/>
    <mergeCell ref="O14:O15"/>
    <mergeCell ref="I21:N21"/>
    <mergeCell ref="J27:N27"/>
    <mergeCell ref="B14:E15"/>
    <mergeCell ref="F14:F15"/>
    <mergeCell ref="G14:H14"/>
    <mergeCell ref="J14:J15"/>
    <mergeCell ref="K14:K15"/>
    <mergeCell ref="L14:L15"/>
    <mergeCell ref="M14:M15"/>
    <mergeCell ref="N14:N15"/>
    <mergeCell ref="B80:O80"/>
    <mergeCell ref="B81:O81"/>
    <mergeCell ref="L30:O30"/>
    <mergeCell ref="L34:O34"/>
    <mergeCell ref="L35:O35"/>
    <mergeCell ref="B51:C54"/>
    <mergeCell ref="B55:C59"/>
    <mergeCell ref="H55:M55"/>
    <mergeCell ref="E72:F72"/>
    <mergeCell ref="C75:D75"/>
    <mergeCell ref="B65:O65"/>
    <mergeCell ref="I70:O73"/>
    <mergeCell ref="B77:H78"/>
    <mergeCell ref="B79:O79"/>
  </mergeCells>
  <dataValidations xWindow="685" yWindow="665" count="1">
    <dataValidation type="whole" allowBlank="1" showInputMessage="1" showErrorMessage="1" errorTitle="Mes de Nacimiento" error="Mes de Nacimiento no Válido." promptTitle="Mes de Nacimiento" prompt="Digita el Mes de Nacimiento." sqref="G17:G20">
      <formula1>1</formula1>
      <formula2>12</formula2>
    </dataValidation>
  </dataValidations>
  <hyperlinks>
    <hyperlink ref="E26" r:id="rId1"/>
    <hyperlink ref="J26" r:id="rId2"/>
  </hyperlinks>
  <pageMargins left="0.78740157480314965" right="0.19685039370078741" top="0.19685039370078741" bottom="0.19685039370078741" header="0" footer="0"/>
  <pageSetup scale="70" orientation="portrait" cellComments="asDisplayed" horizontalDpi="300" verticalDpi="300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90"/>
  <sheetViews>
    <sheetView showGridLines="0" tabSelected="1" topLeftCell="A16" zoomScaleNormal="100" zoomScaleSheetLayoutView="100" workbookViewId="0">
      <selection activeCell="I16" sqref="I16"/>
    </sheetView>
  </sheetViews>
  <sheetFormatPr baseColWidth="10" defaultColWidth="2.88671875" defaultRowHeight="12" customHeight="1" x14ac:dyDescent="0.25"/>
  <cols>
    <col min="1" max="1" width="1" style="4" customWidth="1"/>
    <col min="2" max="2" width="12.88671875" style="4" customWidth="1"/>
    <col min="3" max="3" width="12.44140625" style="4" customWidth="1"/>
    <col min="4" max="4" width="8.44140625" style="4" customWidth="1"/>
    <col min="5" max="5" width="8.5546875" style="4" customWidth="1"/>
    <col min="6" max="6" width="21.44140625" style="4" customWidth="1"/>
    <col min="7" max="7" width="4" style="4" customWidth="1"/>
    <col min="8" max="8" width="19.6640625" style="4" customWidth="1"/>
    <col min="9" max="9" width="14.44140625" style="4" customWidth="1"/>
    <col min="10" max="10" width="2.5546875" style="4" customWidth="1"/>
    <col min="11" max="12" width="2.6640625" style="4" customWidth="1"/>
    <col min="13" max="13" width="3.33203125" style="4" customWidth="1"/>
    <col min="14" max="14" width="3.44140625" style="4" customWidth="1"/>
    <col min="15" max="15" width="21" style="4" customWidth="1"/>
    <col min="16" max="26" width="22.33203125" style="4" customWidth="1"/>
    <col min="27" max="16384" width="2.88671875" style="4"/>
  </cols>
  <sheetData>
    <row r="1" spans="2:37" ht="6" customHeight="1" thickBot="1" x14ac:dyDescent="0.3"/>
    <row r="2" spans="2:37" ht="12" customHeight="1" x14ac:dyDescent="0.25">
      <c r="B2" s="1"/>
      <c r="C2" s="138"/>
      <c r="D2" s="138"/>
      <c r="E2" s="138"/>
      <c r="F2" s="321" t="s">
        <v>0</v>
      </c>
      <c r="G2" s="321"/>
      <c r="H2" s="321"/>
      <c r="I2" s="321"/>
      <c r="J2" s="222"/>
      <c r="K2" s="222"/>
      <c r="L2" s="222"/>
      <c r="M2" s="222"/>
      <c r="N2" s="222"/>
      <c r="O2" s="139"/>
    </row>
    <row r="3" spans="2:37" ht="12" customHeight="1" x14ac:dyDescent="0.25">
      <c r="B3" s="5"/>
      <c r="C3" s="7"/>
      <c r="D3" s="7"/>
      <c r="E3" s="7"/>
      <c r="F3" s="322" t="s">
        <v>1</v>
      </c>
      <c r="G3" s="322"/>
      <c r="H3" s="322"/>
      <c r="I3" s="322"/>
      <c r="J3" s="223"/>
      <c r="K3" s="223"/>
      <c r="L3" s="223"/>
      <c r="M3" s="223"/>
      <c r="N3" s="223"/>
      <c r="O3" s="6"/>
    </row>
    <row r="4" spans="2:37" ht="13.8" x14ac:dyDescent="0.25">
      <c r="B4" s="5"/>
      <c r="C4" s="7"/>
      <c r="D4" s="7"/>
      <c r="E4" s="7"/>
      <c r="F4" s="322" t="s">
        <v>2</v>
      </c>
      <c r="G4" s="322"/>
      <c r="H4" s="322"/>
      <c r="I4" s="322"/>
      <c r="J4" s="223"/>
      <c r="K4" s="223"/>
      <c r="L4" s="223"/>
      <c r="M4" s="223"/>
      <c r="N4" s="223"/>
      <c r="O4" s="6"/>
    </row>
    <row r="5" spans="2:37" ht="16.2" thickBot="1" x14ac:dyDescent="0.3">
      <c r="B5" s="323" t="s">
        <v>71</v>
      </c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24"/>
      <c r="O5" s="325"/>
    </row>
    <row r="6" spans="2:37" ht="6.75" customHeight="1" x14ac:dyDescent="0.25"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2:37" ht="14.25" customHeight="1" x14ac:dyDescent="0.25">
      <c r="B7" s="140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2:37" ht="15" x14ac:dyDescent="0.25">
      <c r="B8" s="102" t="s">
        <v>92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2:37" ht="15.6" x14ac:dyDescent="0.25">
      <c r="B9" s="186" t="s">
        <v>120</v>
      </c>
      <c r="C9" s="187"/>
      <c r="D9" s="187"/>
      <c r="E9" s="188"/>
      <c r="F9" s="186"/>
      <c r="G9" s="187"/>
      <c r="H9" s="187"/>
      <c r="I9" s="186"/>
      <c r="J9" s="186"/>
      <c r="K9" s="187"/>
      <c r="L9" s="187"/>
      <c r="M9" s="187"/>
      <c r="N9" s="187"/>
      <c r="O9" s="187"/>
    </row>
    <row r="10" spans="2:37" ht="6" customHeight="1" thickBot="1" x14ac:dyDescent="0.3"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2:37" ht="16.2" thickBot="1" x14ac:dyDescent="0.3">
      <c r="B11" s="9"/>
      <c r="C11" s="10" t="s">
        <v>3</v>
      </c>
      <c r="D11" s="11"/>
      <c r="E11" s="116"/>
      <c r="F11" s="11"/>
      <c r="G11" s="11"/>
      <c r="H11" s="10" t="s">
        <v>4</v>
      </c>
      <c r="I11" s="11"/>
      <c r="J11" s="12"/>
      <c r="K11" s="12"/>
      <c r="L11" s="12"/>
      <c r="M11" s="326"/>
      <c r="N11" s="327"/>
      <c r="O11" s="32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2:37" ht="7.5" customHeight="1" x14ac:dyDescent="0.25">
      <c r="B12" s="7"/>
      <c r="C12" s="13"/>
      <c r="D12" s="7"/>
      <c r="E12" s="7"/>
      <c r="F12" s="7"/>
      <c r="G12" s="7"/>
      <c r="H12" s="13"/>
      <c r="I12" s="7"/>
      <c r="J12" s="8"/>
      <c r="K12" s="8"/>
      <c r="L12" s="8"/>
      <c r="M12" s="14"/>
      <c r="N12" s="15"/>
      <c r="O12" s="15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2:37" ht="18" thickBot="1" x14ac:dyDescent="0.35">
      <c r="B13" s="16" t="s">
        <v>5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</row>
    <row r="14" spans="2:37" s="20" customFormat="1" ht="24.9" customHeight="1" x14ac:dyDescent="0.25">
      <c r="B14" s="270" t="s">
        <v>6</v>
      </c>
      <c r="C14" s="271"/>
      <c r="D14" s="271"/>
      <c r="E14" s="272"/>
      <c r="F14" s="276" t="s">
        <v>7</v>
      </c>
      <c r="G14" s="278" t="s">
        <v>8</v>
      </c>
      <c r="H14" s="279"/>
      <c r="I14" s="18" t="s">
        <v>9</v>
      </c>
      <c r="J14" s="280" t="s">
        <v>10</v>
      </c>
      <c r="K14" s="268" t="s">
        <v>11</v>
      </c>
      <c r="L14" s="268" t="s">
        <v>12</v>
      </c>
      <c r="M14" s="268" t="s">
        <v>13</v>
      </c>
      <c r="N14" s="268" t="s">
        <v>14</v>
      </c>
      <c r="O14" s="281" t="s">
        <v>15</v>
      </c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2:37" s="20" customFormat="1" ht="25.8" customHeight="1" thickBot="1" x14ac:dyDescent="0.3">
      <c r="B15" s="273"/>
      <c r="C15" s="274"/>
      <c r="D15" s="274"/>
      <c r="E15" s="275"/>
      <c r="F15" s="277"/>
      <c r="G15" s="21" t="s">
        <v>16</v>
      </c>
      <c r="H15" s="22" t="s">
        <v>17</v>
      </c>
      <c r="I15" s="22" t="s">
        <v>18</v>
      </c>
      <c r="J15" s="269"/>
      <c r="K15" s="269"/>
      <c r="L15" s="269"/>
      <c r="M15" s="269"/>
      <c r="N15" s="269" t="s">
        <v>19</v>
      </c>
      <c r="O15" s="282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</row>
    <row r="16" spans="2:37" s="28" customFormat="1" ht="18.600000000000001" customHeight="1" x14ac:dyDescent="0.25">
      <c r="B16" s="216"/>
      <c r="C16" s="225"/>
      <c r="D16" s="225"/>
      <c r="E16" s="104"/>
      <c r="F16" s="23"/>
      <c r="G16" s="24"/>
      <c r="H16" s="25"/>
      <c r="I16" s="212"/>
      <c r="J16" s="26"/>
      <c r="K16" s="26"/>
      <c r="L16" s="26"/>
      <c r="M16" s="26"/>
      <c r="N16" s="26"/>
      <c r="O16" s="220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</row>
    <row r="17" spans="2:37" s="28" customFormat="1" ht="18.600000000000001" customHeight="1" x14ac:dyDescent="0.25">
      <c r="B17" s="213"/>
      <c r="C17" s="29"/>
      <c r="D17" s="29"/>
      <c r="E17" s="30"/>
      <c r="F17" s="31"/>
      <c r="G17" s="32"/>
      <c r="H17" s="33"/>
      <c r="I17" s="214"/>
      <c r="J17" s="34"/>
      <c r="K17" s="34"/>
      <c r="L17" s="34"/>
      <c r="M17" s="34"/>
      <c r="N17" s="34"/>
      <c r="O17" s="218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</row>
    <row r="18" spans="2:37" s="28" customFormat="1" ht="18.600000000000001" customHeight="1" x14ac:dyDescent="0.25">
      <c r="B18" s="217"/>
      <c r="C18" s="36"/>
      <c r="D18" s="36"/>
      <c r="E18" s="37"/>
      <c r="F18" s="38"/>
      <c r="G18" s="39"/>
      <c r="H18" s="40"/>
      <c r="I18" s="214"/>
      <c r="J18" s="41"/>
      <c r="K18" s="41"/>
      <c r="L18" s="41"/>
      <c r="M18" s="41"/>
      <c r="N18" s="41"/>
      <c r="O18" s="219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35"/>
      <c r="AI18" s="35"/>
      <c r="AJ18" s="35"/>
      <c r="AK18" s="35"/>
    </row>
    <row r="19" spans="2:37" s="28" customFormat="1" ht="18.600000000000001" customHeight="1" thickBot="1" x14ac:dyDescent="0.3">
      <c r="B19" s="42"/>
      <c r="C19" s="43"/>
      <c r="D19" s="43"/>
      <c r="E19" s="44"/>
      <c r="F19" s="45"/>
      <c r="G19" s="45"/>
      <c r="H19" s="46"/>
      <c r="I19" s="98"/>
      <c r="J19" s="47"/>
      <c r="K19" s="47"/>
      <c r="L19" s="47"/>
      <c r="M19" s="47"/>
      <c r="N19" s="47"/>
      <c r="O19" s="48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</row>
    <row r="20" spans="2:37" ht="15" customHeight="1" thickBot="1" x14ac:dyDescent="0.3">
      <c r="B20" s="49" t="s">
        <v>56</v>
      </c>
      <c r="D20" s="119"/>
      <c r="E20" s="120"/>
      <c r="F20" s="120"/>
      <c r="G20" s="120"/>
      <c r="H20" s="121"/>
      <c r="I20" s="283" t="s">
        <v>20</v>
      </c>
      <c r="J20" s="283"/>
      <c r="K20" s="283"/>
      <c r="L20" s="283"/>
      <c r="M20" s="283"/>
      <c r="N20" s="284"/>
      <c r="O20" s="215"/>
    </row>
    <row r="21" spans="2:37" ht="15" customHeight="1" thickBot="1" x14ac:dyDescent="0.3">
      <c r="B21" s="49" t="s">
        <v>21</v>
      </c>
      <c r="F21" s="118"/>
      <c r="G21" s="49" t="s">
        <v>57</v>
      </c>
      <c r="I21" s="224"/>
      <c r="J21" s="224"/>
      <c r="K21" s="224"/>
      <c r="L21" s="224"/>
      <c r="M21" s="224"/>
      <c r="N21" s="224"/>
      <c r="O21" s="117"/>
    </row>
    <row r="22" spans="2:37" ht="15" customHeight="1" thickBot="1" x14ac:dyDescent="0.35">
      <c r="B22" s="16" t="s">
        <v>22</v>
      </c>
    </row>
    <row r="23" spans="2:37" ht="14.1" customHeight="1" x14ac:dyDescent="0.25">
      <c r="B23" s="50" t="s">
        <v>23</v>
      </c>
      <c r="C23" s="225"/>
      <c r="D23" s="225"/>
      <c r="E23" s="229"/>
      <c r="F23" s="230"/>
      <c r="G23" s="225"/>
      <c r="H23" s="51" t="s">
        <v>24</v>
      </c>
      <c r="I23" s="225"/>
      <c r="J23" s="225"/>
      <c r="K23" s="52"/>
      <c r="L23" s="2"/>
      <c r="M23" s="225"/>
      <c r="N23" s="52"/>
      <c r="O23" s="53"/>
    </row>
    <row r="24" spans="2:37" ht="14.1" customHeight="1" x14ac:dyDescent="0.25">
      <c r="B24" s="54" t="s">
        <v>72</v>
      </c>
      <c r="C24" s="55"/>
      <c r="D24" s="55"/>
      <c r="E24" s="55"/>
      <c r="F24" s="55"/>
      <c r="G24" s="56"/>
      <c r="H24" s="57" t="s">
        <v>73</v>
      </c>
      <c r="I24" s="55"/>
      <c r="J24" s="55"/>
      <c r="K24" s="55"/>
      <c r="L24" s="55"/>
      <c r="M24" s="55"/>
      <c r="N24" s="7"/>
      <c r="O24" s="59"/>
    </row>
    <row r="25" spans="2:37" ht="14.1" customHeight="1" x14ac:dyDescent="0.25">
      <c r="B25" s="54" t="s">
        <v>25</v>
      </c>
      <c r="C25" s="55"/>
      <c r="D25" s="55"/>
      <c r="E25" s="60"/>
      <c r="F25" s="55"/>
      <c r="G25" s="56"/>
      <c r="H25" s="57" t="s">
        <v>26</v>
      </c>
      <c r="I25" s="55"/>
      <c r="J25" s="55"/>
      <c r="K25" s="55"/>
      <c r="L25" s="55"/>
      <c r="M25" s="55"/>
      <c r="N25" s="55"/>
      <c r="O25" s="58"/>
    </row>
    <row r="26" spans="2:37" ht="14.1" customHeight="1" thickBot="1" x14ac:dyDescent="0.3">
      <c r="B26" s="61" t="s">
        <v>27</v>
      </c>
      <c r="C26" s="62"/>
      <c r="D26" s="62"/>
      <c r="E26" s="338"/>
      <c r="F26" s="338"/>
      <c r="G26" s="62"/>
      <c r="H26" s="63" t="s">
        <v>28</v>
      </c>
      <c r="I26" s="64"/>
      <c r="J26" s="339"/>
      <c r="K26" s="339"/>
      <c r="L26" s="339"/>
      <c r="M26" s="339"/>
      <c r="N26" s="339"/>
      <c r="O26" s="65"/>
    </row>
    <row r="27" spans="2:37" ht="8.4" x14ac:dyDescent="0.25"/>
    <row r="28" spans="2:37" ht="15" customHeight="1" thickBot="1" x14ac:dyDescent="0.35">
      <c r="B28" s="16" t="s">
        <v>29</v>
      </c>
    </row>
    <row r="29" spans="2:37" ht="15" customHeight="1" x14ac:dyDescent="0.25">
      <c r="B29" s="66" t="s">
        <v>30</v>
      </c>
      <c r="C29" s="225"/>
      <c r="D29" s="225"/>
      <c r="E29" s="225"/>
      <c r="F29" s="225"/>
      <c r="G29" s="225"/>
      <c r="H29" s="52"/>
      <c r="I29" s="52"/>
      <c r="J29" s="67" t="s">
        <v>31</v>
      </c>
      <c r="K29" s="225"/>
      <c r="L29" s="296"/>
      <c r="M29" s="296"/>
      <c r="N29" s="296"/>
      <c r="O29" s="297"/>
    </row>
    <row r="30" spans="2:37" ht="15" customHeight="1" thickBot="1" x14ac:dyDescent="0.3">
      <c r="B30" s="68" t="s">
        <v>32</v>
      </c>
      <c r="C30" s="228"/>
      <c r="D30" s="228"/>
      <c r="E30" s="228"/>
      <c r="F30" s="228"/>
      <c r="G30" s="228"/>
      <c r="H30" s="62"/>
      <c r="I30" s="62"/>
      <c r="J30" s="69" t="s">
        <v>33</v>
      </c>
      <c r="K30" s="62"/>
      <c r="L30" s="62"/>
      <c r="M30" s="62"/>
      <c r="N30" s="228"/>
      <c r="O30" s="70"/>
    </row>
    <row r="31" spans="2:37" ht="7.5" customHeight="1" x14ac:dyDescent="0.25"/>
    <row r="32" spans="2:37" ht="15" customHeight="1" thickBot="1" x14ac:dyDescent="0.35">
      <c r="B32" s="16" t="s">
        <v>147</v>
      </c>
    </row>
    <row r="33" spans="2:15" ht="12.6" customHeight="1" x14ac:dyDescent="0.25">
      <c r="B33" s="66" t="s">
        <v>34</v>
      </c>
      <c r="C33" s="225"/>
      <c r="D33" s="225"/>
      <c r="E33" s="225"/>
      <c r="F33" s="104"/>
      <c r="G33" s="114"/>
      <c r="H33" s="71" t="s">
        <v>35</v>
      </c>
      <c r="I33" s="52"/>
      <c r="J33" s="67"/>
      <c r="K33" s="225"/>
      <c r="L33" s="296" t="s">
        <v>36</v>
      </c>
      <c r="M33" s="296"/>
      <c r="N33" s="296"/>
      <c r="O33" s="297"/>
    </row>
    <row r="34" spans="2:15" ht="12.6" customHeight="1" x14ac:dyDescent="0.25">
      <c r="B34" s="110" t="s">
        <v>62</v>
      </c>
      <c r="C34" s="55"/>
      <c r="D34" s="55"/>
      <c r="E34" s="55"/>
      <c r="F34" s="74"/>
      <c r="G34" s="115"/>
      <c r="H34" s="108" t="s">
        <v>63</v>
      </c>
      <c r="I34" s="94"/>
      <c r="J34" s="109"/>
      <c r="K34" s="101"/>
      <c r="L34" s="298"/>
      <c r="M34" s="298"/>
      <c r="N34" s="298"/>
      <c r="O34" s="299"/>
    </row>
    <row r="35" spans="2:15" ht="12.6" customHeight="1" x14ac:dyDescent="0.3">
      <c r="B35" s="111" t="s">
        <v>93</v>
      </c>
      <c r="C35" s="7"/>
      <c r="D35" s="7"/>
      <c r="E35" s="7"/>
      <c r="F35" s="7"/>
      <c r="G35" s="7"/>
      <c r="H35" s="150" t="s">
        <v>94</v>
      </c>
      <c r="I35" s="7"/>
      <c r="J35" s="7"/>
      <c r="K35" s="7"/>
      <c r="L35" s="7"/>
      <c r="M35" s="7"/>
      <c r="N35" s="7"/>
      <c r="O35" s="59"/>
    </row>
    <row r="36" spans="2:15" ht="12.6" customHeight="1" x14ac:dyDescent="0.25">
      <c r="B36" s="105" t="s">
        <v>65</v>
      </c>
      <c r="C36" s="55"/>
      <c r="D36" s="55"/>
      <c r="E36" s="74"/>
      <c r="F36" s="99" t="s">
        <v>55</v>
      </c>
      <c r="G36" s="7"/>
      <c r="H36" s="73" t="s">
        <v>69</v>
      </c>
      <c r="I36" s="56"/>
      <c r="J36" s="56"/>
      <c r="K36" s="56"/>
      <c r="L36" s="56"/>
      <c r="M36" s="56"/>
      <c r="N36" s="56"/>
      <c r="O36" s="83"/>
    </row>
    <row r="37" spans="2:15" ht="12.6" customHeight="1" x14ac:dyDescent="0.25">
      <c r="B37" s="105" t="s">
        <v>66</v>
      </c>
      <c r="C37" s="55"/>
      <c r="D37" s="55"/>
      <c r="E37" s="74"/>
      <c r="F37" s="99" t="s">
        <v>55</v>
      </c>
      <c r="G37" s="7"/>
      <c r="H37" s="73" t="s">
        <v>68</v>
      </c>
      <c r="I37" s="56"/>
      <c r="J37" s="56"/>
      <c r="K37" s="56"/>
      <c r="L37" s="56"/>
      <c r="M37" s="56"/>
      <c r="N37" s="56"/>
      <c r="O37" s="83"/>
    </row>
    <row r="38" spans="2:15" ht="12.6" customHeight="1" thickBot="1" x14ac:dyDescent="0.3">
      <c r="B38" s="106" t="s">
        <v>67</v>
      </c>
      <c r="C38" s="228"/>
      <c r="D38" s="228"/>
      <c r="E38" s="107"/>
      <c r="F38" s="112" t="s">
        <v>55</v>
      </c>
      <c r="G38" s="64"/>
      <c r="H38" s="113" t="s">
        <v>70</v>
      </c>
      <c r="I38" s="62"/>
      <c r="J38" s="62"/>
      <c r="K38" s="62"/>
      <c r="L38" s="62"/>
      <c r="M38" s="62"/>
      <c r="N38" s="62"/>
      <c r="O38" s="65"/>
    </row>
    <row r="39" spans="2:15" ht="15" customHeight="1" x14ac:dyDescent="0.3">
      <c r="B39" s="16" t="s">
        <v>37</v>
      </c>
    </row>
    <row r="40" spans="2:15" ht="15" customHeight="1" x14ac:dyDescent="0.25">
      <c r="B40" s="72" t="s">
        <v>38</v>
      </c>
      <c r="C40" s="7"/>
      <c r="D40" s="7"/>
      <c r="E40" s="7"/>
      <c r="H40" s="72" t="s">
        <v>39</v>
      </c>
      <c r="I40" s="7"/>
      <c r="J40" s="7"/>
      <c r="K40" s="7"/>
      <c r="L40" s="7"/>
      <c r="M40" s="7"/>
      <c r="N40" s="7"/>
      <c r="O40" s="7"/>
    </row>
    <row r="41" spans="2:15" ht="15" customHeight="1" x14ac:dyDescent="0.25">
      <c r="B41" s="73" t="s">
        <v>86</v>
      </c>
      <c r="C41" s="55"/>
      <c r="D41" s="55"/>
      <c r="E41" s="74"/>
      <c r="F41" s="99" t="s">
        <v>55</v>
      </c>
      <c r="H41" s="73" t="s">
        <v>127</v>
      </c>
      <c r="I41" s="56"/>
      <c r="J41" s="56"/>
      <c r="K41" s="56"/>
      <c r="L41" s="56"/>
      <c r="M41" s="56"/>
      <c r="N41" s="75"/>
      <c r="O41" s="99" t="s">
        <v>55</v>
      </c>
    </row>
    <row r="42" spans="2:15" ht="15" customHeight="1" x14ac:dyDescent="0.25">
      <c r="B42" s="73" t="s">
        <v>87</v>
      </c>
      <c r="C42" s="55"/>
      <c r="D42" s="55"/>
      <c r="E42" s="74"/>
      <c r="F42" s="99" t="s">
        <v>55</v>
      </c>
      <c r="H42" s="244" t="s">
        <v>125</v>
      </c>
      <c r="I42" s="56"/>
      <c r="J42" s="56"/>
      <c r="K42" s="56"/>
      <c r="L42" s="56"/>
      <c r="M42" s="56"/>
      <c r="N42" s="75"/>
      <c r="O42" s="99" t="s">
        <v>55</v>
      </c>
    </row>
    <row r="43" spans="2:15" ht="15" customHeight="1" x14ac:dyDescent="0.25">
      <c r="B43" s="73" t="s">
        <v>122</v>
      </c>
      <c r="C43" s="55"/>
      <c r="D43" s="55"/>
      <c r="E43" s="74"/>
      <c r="F43" s="99" t="s">
        <v>55</v>
      </c>
      <c r="H43" s="73" t="s">
        <v>88</v>
      </c>
      <c r="I43" s="56"/>
      <c r="J43" s="56"/>
      <c r="K43" s="56"/>
      <c r="L43" s="56"/>
      <c r="M43" s="56"/>
      <c r="N43" s="75"/>
      <c r="O43" s="99" t="s">
        <v>55</v>
      </c>
    </row>
    <row r="44" spans="2:15" ht="15" customHeight="1" x14ac:dyDescent="0.25">
      <c r="B44" s="73" t="s">
        <v>141</v>
      </c>
      <c r="C44" s="55"/>
      <c r="D44" s="55"/>
      <c r="E44" s="74"/>
      <c r="F44" s="99" t="s">
        <v>55</v>
      </c>
      <c r="H44" s="73" t="s">
        <v>126</v>
      </c>
      <c r="I44" s="56"/>
      <c r="J44" s="56"/>
      <c r="K44" s="56"/>
      <c r="L44" s="56"/>
      <c r="M44" s="56"/>
      <c r="N44" s="75"/>
      <c r="O44" s="99" t="s">
        <v>55</v>
      </c>
    </row>
    <row r="45" spans="2:15" ht="15" customHeight="1" x14ac:dyDescent="0.25">
      <c r="B45" s="73" t="s">
        <v>123</v>
      </c>
      <c r="C45" s="55"/>
      <c r="D45" s="55"/>
      <c r="E45" s="74"/>
      <c r="F45" s="99" t="s">
        <v>55</v>
      </c>
      <c r="H45" s="76" t="s">
        <v>74</v>
      </c>
      <c r="I45" s="56"/>
      <c r="J45" s="56"/>
      <c r="K45" s="56"/>
      <c r="L45" s="56"/>
      <c r="M45" s="56"/>
      <c r="N45" s="75"/>
      <c r="O45" s="100" t="s">
        <v>55</v>
      </c>
    </row>
    <row r="46" spans="2:15" ht="15" customHeight="1" x14ac:dyDescent="0.25">
      <c r="B46" s="73" t="s">
        <v>124</v>
      </c>
      <c r="C46" s="55"/>
      <c r="D46" s="55"/>
      <c r="E46" s="74"/>
      <c r="F46" s="99" t="s">
        <v>55</v>
      </c>
      <c r="H46" s="76" t="s">
        <v>75</v>
      </c>
      <c r="I46" s="132"/>
      <c r="J46" s="132"/>
      <c r="K46" s="132"/>
      <c r="L46" s="132"/>
      <c r="M46" s="132"/>
      <c r="N46" s="133"/>
      <c r="O46" s="100" t="s">
        <v>55</v>
      </c>
    </row>
    <row r="47" spans="2:15" ht="15" customHeight="1" x14ac:dyDescent="0.25">
      <c r="B47" s="76" t="s">
        <v>40</v>
      </c>
      <c r="C47" s="55"/>
      <c r="D47" s="55"/>
      <c r="E47" s="74"/>
      <c r="F47" s="100" t="s">
        <v>55</v>
      </c>
      <c r="H47" s="77" t="s">
        <v>142</v>
      </c>
      <c r="I47" s="56"/>
      <c r="J47" s="56"/>
      <c r="K47" s="56"/>
      <c r="L47" s="56"/>
      <c r="M47" s="56"/>
      <c r="N47" s="75"/>
      <c r="O47" s="100" t="s">
        <v>55</v>
      </c>
    </row>
    <row r="48" spans="2:15" ht="9" customHeight="1" x14ac:dyDescent="0.25">
      <c r="B48" s="7"/>
      <c r="C48" s="7"/>
      <c r="D48" s="7"/>
      <c r="E48" s="7"/>
    </row>
    <row r="49" spans="2:15" ht="14.1" customHeight="1" thickBot="1" x14ac:dyDescent="0.35">
      <c r="B49" s="16" t="s">
        <v>41</v>
      </c>
      <c r="C49" s="7"/>
      <c r="D49" s="7"/>
      <c r="E49" s="7"/>
    </row>
    <row r="50" spans="2:15" ht="14.1" customHeight="1" x14ac:dyDescent="0.25">
      <c r="B50" s="300" t="s">
        <v>128</v>
      </c>
      <c r="C50" s="301"/>
      <c r="D50" s="79" t="s">
        <v>80</v>
      </c>
      <c r="E50" s="52"/>
      <c r="F50" s="225"/>
      <c r="G50" s="52"/>
      <c r="H50" s="226"/>
      <c r="I50" s="226"/>
      <c r="J50" s="52"/>
      <c r="K50" s="52"/>
      <c r="L50" s="52"/>
      <c r="M50" s="52"/>
      <c r="N50" s="52"/>
      <c r="O50" s="53"/>
    </row>
    <row r="51" spans="2:15" ht="14.1" customHeight="1" x14ac:dyDescent="0.25">
      <c r="B51" s="302"/>
      <c r="C51" s="303"/>
      <c r="D51" s="79" t="s">
        <v>81</v>
      </c>
      <c r="E51" s="56"/>
      <c r="F51" s="56"/>
      <c r="G51" s="56"/>
      <c r="H51" s="80"/>
      <c r="I51" s="82"/>
      <c r="J51" s="56"/>
      <c r="K51" s="56"/>
      <c r="L51" s="56"/>
      <c r="M51" s="56"/>
      <c r="N51" s="56"/>
      <c r="O51" s="83"/>
    </row>
    <row r="52" spans="2:15" ht="14.1" customHeight="1" x14ac:dyDescent="0.25">
      <c r="B52" s="302"/>
      <c r="C52" s="303"/>
      <c r="D52" s="79" t="s">
        <v>82</v>
      </c>
      <c r="E52" s="56"/>
      <c r="F52" s="56"/>
      <c r="G52" s="56"/>
      <c r="H52" s="80"/>
      <c r="I52" s="82"/>
      <c r="J52" s="56"/>
      <c r="K52" s="56"/>
      <c r="L52" s="56"/>
      <c r="M52" s="56"/>
      <c r="N52" s="56"/>
      <c r="O52" s="83"/>
    </row>
    <row r="53" spans="2:15" ht="14.1" customHeight="1" thickBot="1" x14ac:dyDescent="0.3">
      <c r="B53" s="302"/>
      <c r="C53" s="303"/>
      <c r="D53" s="85" t="s">
        <v>83</v>
      </c>
      <c r="E53" s="62"/>
      <c r="F53" s="62"/>
      <c r="G53" s="62"/>
      <c r="H53" s="88"/>
      <c r="I53" s="89"/>
      <c r="J53" s="62"/>
      <c r="K53" s="62"/>
      <c r="L53" s="62"/>
      <c r="M53" s="62"/>
      <c r="N53" s="62"/>
      <c r="O53" s="65"/>
    </row>
    <row r="54" spans="2:15" ht="14.1" customHeight="1" x14ac:dyDescent="0.25">
      <c r="B54" s="300" t="s">
        <v>129</v>
      </c>
      <c r="C54" s="301"/>
      <c r="D54" s="78" t="s">
        <v>76</v>
      </c>
      <c r="E54" s="52"/>
      <c r="F54" s="52"/>
      <c r="G54" s="52"/>
      <c r="H54" s="330"/>
      <c r="I54" s="330"/>
      <c r="J54" s="330"/>
      <c r="K54" s="330"/>
      <c r="L54" s="330"/>
      <c r="M54" s="330"/>
      <c r="N54" s="52"/>
      <c r="O54" s="53"/>
    </row>
    <row r="55" spans="2:15" ht="14.1" customHeight="1" x14ac:dyDescent="0.25">
      <c r="B55" s="302"/>
      <c r="C55" s="303"/>
      <c r="D55" s="79" t="s">
        <v>77</v>
      </c>
      <c r="E55" s="56"/>
      <c r="F55" s="56"/>
      <c r="G55" s="56"/>
      <c r="H55" s="80"/>
      <c r="I55" s="81"/>
      <c r="J55" s="82"/>
      <c r="K55" s="82"/>
      <c r="L55" s="82"/>
      <c r="M55" s="82"/>
      <c r="N55" s="56"/>
      <c r="O55" s="83"/>
    </row>
    <row r="56" spans="2:15" ht="14.1" customHeight="1" x14ac:dyDescent="0.25">
      <c r="B56" s="302"/>
      <c r="C56" s="303"/>
      <c r="D56" s="79" t="s">
        <v>121</v>
      </c>
      <c r="E56" s="56"/>
      <c r="F56" s="56"/>
      <c r="G56" s="82"/>
      <c r="H56" s="56"/>
      <c r="I56" s="84" t="s">
        <v>42</v>
      </c>
      <c r="J56" s="82"/>
      <c r="K56" s="82"/>
      <c r="L56" s="82"/>
      <c r="M56" s="82"/>
      <c r="N56" s="56"/>
      <c r="O56" s="83"/>
    </row>
    <row r="57" spans="2:15" ht="14.1" customHeight="1" x14ac:dyDescent="0.25">
      <c r="B57" s="302"/>
      <c r="C57" s="303"/>
      <c r="D57" s="79" t="s">
        <v>78</v>
      </c>
      <c r="E57" s="56"/>
      <c r="F57" s="56"/>
      <c r="G57" s="56"/>
      <c r="H57" s="80"/>
      <c r="I57" s="81"/>
      <c r="J57" s="82"/>
      <c r="K57" s="82"/>
      <c r="L57" s="82"/>
      <c r="M57" s="82"/>
      <c r="N57" s="56"/>
      <c r="O57" s="83"/>
    </row>
    <row r="58" spans="2:15" ht="14.1" customHeight="1" thickBot="1" x14ac:dyDescent="0.3">
      <c r="B58" s="302"/>
      <c r="C58" s="303"/>
      <c r="D58" s="245" t="s">
        <v>79</v>
      </c>
      <c r="E58" s="246"/>
      <c r="F58" s="246"/>
      <c r="G58" s="246"/>
      <c r="H58" s="247"/>
      <c r="I58" s="248"/>
      <c r="J58" s="249"/>
      <c r="K58" s="249"/>
      <c r="L58" s="249"/>
      <c r="M58" s="249"/>
      <c r="N58" s="246"/>
      <c r="O58" s="250"/>
    </row>
    <row r="59" spans="2:15" ht="14.1" customHeight="1" thickBot="1" x14ac:dyDescent="0.35">
      <c r="B59" s="221" t="s">
        <v>84</v>
      </c>
      <c r="C59" s="11"/>
      <c r="D59" s="11"/>
      <c r="E59" s="11"/>
      <c r="F59" s="11"/>
      <c r="G59" s="11"/>
      <c r="H59" s="122" t="s">
        <v>130</v>
      </c>
      <c r="I59" s="11"/>
      <c r="J59" s="11"/>
      <c r="K59" s="11"/>
      <c r="L59" s="11"/>
      <c r="M59" s="11"/>
      <c r="N59" s="11"/>
      <c r="O59" s="90"/>
    </row>
    <row r="60" spans="2:15" ht="16.2" thickBot="1" x14ac:dyDescent="0.35">
      <c r="B60" s="16" t="s">
        <v>58</v>
      </c>
    </row>
    <row r="61" spans="2:15" ht="13.2" x14ac:dyDescent="0.25">
      <c r="B61" s="141" t="s">
        <v>43</v>
      </c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3"/>
    </row>
    <row r="62" spans="2:15" ht="13.2" x14ac:dyDescent="0.25">
      <c r="B62" s="144" t="s">
        <v>44</v>
      </c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6"/>
    </row>
    <row r="63" spans="2:15" ht="13.2" x14ac:dyDescent="0.25">
      <c r="B63" s="147" t="s">
        <v>45</v>
      </c>
      <c r="C63" s="148"/>
      <c r="D63" s="148"/>
      <c r="E63" s="148"/>
      <c r="F63" s="148"/>
      <c r="G63" s="148"/>
      <c r="H63" s="148"/>
      <c r="I63" s="148"/>
      <c r="J63" s="148"/>
      <c r="K63" s="148"/>
      <c r="L63" s="148"/>
      <c r="M63" s="148"/>
      <c r="N63" s="148"/>
      <c r="O63" s="149"/>
    </row>
    <row r="64" spans="2:15" ht="37.5" customHeight="1" thickBot="1" x14ac:dyDescent="0.3">
      <c r="B64" s="306" t="s">
        <v>46</v>
      </c>
      <c r="C64" s="307"/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8"/>
    </row>
    <row r="65" spans="2:15" ht="3.75" customHeight="1" x14ac:dyDescent="0.25"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2:15" ht="14.1" customHeight="1" x14ac:dyDescent="0.3">
      <c r="B66" s="93" t="s">
        <v>132</v>
      </c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</row>
    <row r="67" spans="2:15" ht="4.5" customHeight="1" x14ac:dyDescent="0.3">
      <c r="B67" s="93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</row>
    <row r="68" spans="2:15" ht="13.5" customHeight="1" thickBot="1" x14ac:dyDescent="0.35">
      <c r="B68" s="16" t="s">
        <v>47</v>
      </c>
    </row>
    <row r="69" spans="2:15" ht="19.2" customHeight="1" x14ac:dyDescent="0.3">
      <c r="B69" s="227" t="s">
        <v>48</v>
      </c>
      <c r="C69" s="2"/>
      <c r="D69" s="2"/>
      <c r="E69" s="135"/>
      <c r="F69" s="2"/>
      <c r="G69" s="136"/>
      <c r="H69" s="3"/>
      <c r="I69" s="270" t="s">
        <v>49</v>
      </c>
      <c r="J69" s="271"/>
      <c r="K69" s="271"/>
      <c r="L69" s="271"/>
      <c r="M69" s="271"/>
      <c r="N69" s="271"/>
      <c r="O69" s="309"/>
    </row>
    <row r="70" spans="2:15" ht="14.25" customHeight="1" x14ac:dyDescent="0.25">
      <c r="B70" s="91" t="s">
        <v>85</v>
      </c>
      <c r="C70" s="7"/>
      <c r="D70" s="7"/>
      <c r="E70" s="94"/>
      <c r="F70" s="94"/>
      <c r="G70" s="101"/>
      <c r="H70" s="95"/>
      <c r="I70" s="310"/>
      <c r="J70" s="311"/>
      <c r="K70" s="311"/>
      <c r="L70" s="311"/>
      <c r="M70" s="311"/>
      <c r="N70" s="311"/>
      <c r="O70" s="312"/>
    </row>
    <row r="71" spans="2:15" ht="16.5" customHeight="1" thickBot="1" x14ac:dyDescent="0.3">
      <c r="B71" s="91" t="s">
        <v>90</v>
      </c>
      <c r="C71" s="64"/>
      <c r="D71" s="64"/>
      <c r="E71" s="64"/>
      <c r="F71" s="64"/>
      <c r="G71" s="64"/>
      <c r="H71" s="137"/>
      <c r="I71" s="310"/>
      <c r="J71" s="311"/>
      <c r="K71" s="311"/>
      <c r="L71" s="311"/>
      <c r="M71" s="311"/>
      <c r="N71" s="311"/>
      <c r="O71" s="312"/>
    </row>
    <row r="72" spans="2:15" ht="12.75" customHeight="1" thickBot="1" x14ac:dyDescent="0.35">
      <c r="B72" s="227" t="s">
        <v>50</v>
      </c>
      <c r="C72" s="2"/>
      <c r="D72" s="2"/>
      <c r="E72" s="135"/>
      <c r="F72" s="2"/>
      <c r="G72" s="136"/>
      <c r="H72" s="3"/>
      <c r="I72" s="273"/>
      <c r="J72" s="274"/>
      <c r="K72" s="274"/>
      <c r="L72" s="274"/>
      <c r="M72" s="274"/>
      <c r="N72" s="274"/>
      <c r="O72" s="313"/>
    </row>
    <row r="73" spans="2:15" ht="12.75" customHeight="1" x14ac:dyDescent="0.25">
      <c r="B73" s="91" t="s">
        <v>89</v>
      </c>
      <c r="C73" s="7"/>
      <c r="D73" s="7"/>
      <c r="E73" s="7"/>
      <c r="F73" s="94"/>
      <c r="G73" s="101"/>
      <c r="H73" s="95"/>
      <c r="I73" s="123" t="s">
        <v>59</v>
      </c>
      <c r="J73" s="124"/>
      <c r="K73" s="124"/>
      <c r="L73" s="124"/>
      <c r="M73" s="124"/>
      <c r="N73" s="124"/>
      <c r="O73" s="125"/>
    </row>
    <row r="74" spans="2:15" ht="12.75" customHeight="1" thickBot="1" x14ac:dyDescent="0.3">
      <c r="B74" s="96" t="s">
        <v>90</v>
      </c>
      <c r="C74" s="64"/>
      <c r="D74" s="64"/>
      <c r="E74" s="64"/>
      <c r="F74" s="64"/>
      <c r="G74" s="64"/>
      <c r="H74" s="137"/>
      <c r="I74" s="126" t="s">
        <v>60</v>
      </c>
      <c r="J74" s="127"/>
      <c r="K74" s="127"/>
      <c r="L74" s="128" t="s">
        <v>131</v>
      </c>
      <c r="M74" s="127"/>
      <c r="N74" s="127"/>
      <c r="O74" s="129"/>
    </row>
    <row r="75" spans="2:15" ht="6.75" customHeight="1" thickBot="1" x14ac:dyDescent="0.3"/>
    <row r="76" spans="2:15" ht="15.75" customHeight="1" x14ac:dyDescent="0.25">
      <c r="B76" s="314" t="s">
        <v>51</v>
      </c>
      <c r="C76" s="315"/>
      <c r="D76" s="315"/>
      <c r="E76" s="315"/>
      <c r="F76" s="315"/>
      <c r="G76" s="315"/>
      <c r="H76" s="316"/>
      <c r="I76" s="134" t="s">
        <v>59</v>
      </c>
      <c r="J76" s="130"/>
      <c r="K76" s="130"/>
      <c r="L76" s="130"/>
      <c r="M76" s="130"/>
      <c r="N76" s="130"/>
      <c r="O76" s="131"/>
    </row>
    <row r="77" spans="2:15" ht="12" customHeight="1" thickBot="1" x14ac:dyDescent="0.3">
      <c r="B77" s="317"/>
      <c r="C77" s="318"/>
      <c r="D77" s="318"/>
      <c r="E77" s="318"/>
      <c r="F77" s="318"/>
      <c r="G77" s="318"/>
      <c r="H77" s="319"/>
      <c r="I77" s="126" t="s">
        <v>60</v>
      </c>
      <c r="J77" s="127"/>
      <c r="K77" s="127"/>
      <c r="L77" s="128" t="s">
        <v>61</v>
      </c>
      <c r="M77" s="127"/>
      <c r="N77" s="127"/>
      <c r="O77" s="129"/>
    </row>
    <row r="78" spans="2:15" ht="12" customHeight="1" x14ac:dyDescent="0.25">
      <c r="B78" s="285" t="s">
        <v>52</v>
      </c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86"/>
      <c r="O78" s="287"/>
    </row>
    <row r="79" spans="2:15" ht="12" customHeight="1" x14ac:dyDescent="0.25">
      <c r="B79" s="288" t="s">
        <v>53</v>
      </c>
      <c r="C79" s="289"/>
      <c r="D79" s="289"/>
      <c r="E79" s="289"/>
      <c r="F79" s="289"/>
      <c r="G79" s="289"/>
      <c r="H79" s="289"/>
      <c r="I79" s="289"/>
      <c r="J79" s="289"/>
      <c r="K79" s="289"/>
      <c r="L79" s="289"/>
      <c r="M79" s="289"/>
      <c r="N79" s="289"/>
      <c r="O79" s="290"/>
    </row>
    <row r="80" spans="2:15" ht="12" customHeight="1" thickBot="1" x14ac:dyDescent="0.3">
      <c r="B80" s="291" t="s">
        <v>54</v>
      </c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3"/>
    </row>
    <row r="86" spans="9:9" ht="12" customHeight="1" x14ac:dyDescent="0.25">
      <c r="I86" s="240"/>
    </row>
    <row r="87" spans="9:9" ht="12" customHeight="1" x14ac:dyDescent="0.25">
      <c r="I87" s="240"/>
    </row>
    <row r="88" spans="9:9" ht="12" customHeight="1" x14ac:dyDescent="0.25">
      <c r="I88" s="240"/>
    </row>
    <row r="89" spans="9:9" ht="12" customHeight="1" x14ac:dyDescent="0.25">
      <c r="I89" s="241"/>
    </row>
    <row r="90" spans="9:9" ht="12" customHeight="1" x14ac:dyDescent="0.25">
      <c r="I90" s="240"/>
    </row>
  </sheetData>
  <sheetProtection formatCells="0" formatColumns="0" formatRows="0" insertColumns="0" insertRows="0" insertHyperlinks="0" deleteColumns="0" deleteRows="0" sort="0" autoFilter="0" pivotTables="0"/>
  <protectedRanges>
    <protectedRange sqref="G17:G19 B16:F19" name="GRUPO FAMILIAR"/>
  </protectedRanges>
  <mergeCells count="29">
    <mergeCell ref="E26:F26"/>
    <mergeCell ref="B64:O64"/>
    <mergeCell ref="I69:O72"/>
    <mergeCell ref="B76:H77"/>
    <mergeCell ref="B78:O78"/>
    <mergeCell ref="J26:N26"/>
    <mergeCell ref="B79:O79"/>
    <mergeCell ref="B80:O80"/>
    <mergeCell ref="L29:O29"/>
    <mergeCell ref="L33:O33"/>
    <mergeCell ref="L34:O34"/>
    <mergeCell ref="B54:C58"/>
    <mergeCell ref="H54:M54"/>
    <mergeCell ref="B50:C53"/>
    <mergeCell ref="L14:L15"/>
    <mergeCell ref="M14:M15"/>
    <mergeCell ref="N14:N15"/>
    <mergeCell ref="O14:O15"/>
    <mergeCell ref="I20:N20"/>
    <mergeCell ref="F2:I2"/>
    <mergeCell ref="F3:I3"/>
    <mergeCell ref="F4:I4"/>
    <mergeCell ref="B5:O5"/>
    <mergeCell ref="M11:O11"/>
    <mergeCell ref="B14:E15"/>
    <mergeCell ref="F14:F15"/>
    <mergeCell ref="G14:H14"/>
    <mergeCell ref="J14:J15"/>
    <mergeCell ref="K14:K15"/>
  </mergeCells>
  <dataValidations count="1">
    <dataValidation type="whole" allowBlank="1" showInputMessage="1" showErrorMessage="1" errorTitle="Mes de Nacimiento" error="Mes de Nacimiento no Válido." promptTitle="Mes de Nacimiento" prompt="Digita el Mes de Nacimiento." sqref="G17:G19">
      <formula1>1</formula1>
      <formula2>12</formula2>
    </dataValidation>
  </dataValidations>
  <printOptions horizontalCentered="1"/>
  <pageMargins left="0.78740157480314965" right="0" top="0.19685039370078741" bottom="0.19685039370078741" header="0" footer="0"/>
  <pageSetup scale="70" orientation="portrait" cellComments="asDisplayed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FORMULARIO EJEMPLO 3</vt:lpstr>
      <vt:lpstr>FORMULARIO EJEMPLO 2</vt:lpstr>
      <vt:lpstr>FORMULARIO EJEMPLO 1</vt:lpstr>
      <vt:lpstr>FORMULARIO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ESC-VIV-01</dc:creator>
  <cp:lastModifiedBy>Vivienda</cp:lastModifiedBy>
  <cp:lastPrinted>2024-04-05T20:52:54Z</cp:lastPrinted>
  <dcterms:created xsi:type="dcterms:W3CDTF">2018-10-20T00:52:40Z</dcterms:created>
  <dcterms:modified xsi:type="dcterms:W3CDTF">2024-04-08T16:02:20Z</dcterms:modified>
</cp:coreProperties>
</file>